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6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20" i="20" l="1"/>
  <c r="G20" i="20"/>
  <c r="F20" i="20"/>
  <c r="E20" i="20"/>
  <c r="D20" i="20"/>
  <c r="D19" i="16" l="1"/>
  <c r="E10" i="16"/>
  <c r="H10" i="16"/>
  <c r="D10" i="16"/>
  <c r="F10" i="16"/>
  <c r="G10" i="16"/>
  <c r="E19" i="16"/>
  <c r="F19" i="16"/>
  <c r="G19" i="16"/>
  <c r="H19" i="16"/>
  <c r="H20" i="16" l="1"/>
  <c r="F20" i="16"/>
  <c r="D20" i="16"/>
  <c r="G20" i="16"/>
  <c r="E20" i="16"/>
  <c r="G19" i="14"/>
  <c r="H11" i="13" l="1"/>
  <c r="G11" i="13"/>
  <c r="F11" i="13"/>
  <c r="E11" i="13"/>
  <c r="D11" i="13"/>
  <c r="H20" i="11" l="1"/>
  <c r="H21" i="11" s="1"/>
  <c r="G20" i="11"/>
  <c r="G21" i="11" s="1"/>
  <c r="F20" i="11"/>
  <c r="F21" i="11" s="1"/>
  <c r="E20" i="11"/>
  <c r="E21" i="11" s="1"/>
  <c r="D21" i="11"/>
  <c r="H19" i="15" l="1"/>
  <c r="G19" i="15"/>
  <c r="F19" i="15"/>
  <c r="E19" i="15"/>
  <c r="D19" i="15"/>
  <c r="D20" i="15" s="1"/>
  <c r="H9" i="15"/>
  <c r="G9" i="15"/>
  <c r="F9" i="15"/>
  <c r="E9" i="15"/>
  <c r="H20" i="15" l="1"/>
  <c r="G20" i="15"/>
  <c r="F20" i="15"/>
  <c r="E20" i="15"/>
  <c r="H10" i="20"/>
  <c r="H10" i="17"/>
  <c r="D10" i="17"/>
  <c r="H19" i="14" l="1"/>
  <c r="F19" i="14"/>
  <c r="E19" i="14"/>
  <c r="D19" i="14"/>
  <c r="H9" i="14"/>
  <c r="G9" i="14"/>
  <c r="F9" i="14"/>
  <c r="E9" i="14"/>
  <c r="D9" i="14"/>
  <c r="G21" i="13"/>
  <c r="G22" i="13" s="1"/>
  <c r="F21" i="13"/>
  <c r="F22" i="13" s="1"/>
  <c r="E21" i="13"/>
  <c r="E22" i="13" s="1"/>
  <c r="D21" i="13"/>
  <c r="D22" i="13" s="1"/>
  <c r="D20" i="14" l="1"/>
  <c r="H20" i="14"/>
  <c r="E20" i="14"/>
  <c r="F20" i="14"/>
  <c r="G20" i="14"/>
  <c r="E10" i="17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D20" i="12"/>
  <c r="E20" i="12"/>
  <c r="F20" i="12"/>
  <c r="G20" i="12"/>
  <c r="H20" i="12"/>
  <c r="H21" i="12" l="1"/>
  <c r="E20" i="17"/>
  <c r="G20" i="17"/>
  <c r="F20" i="17"/>
  <c r="D21" i="12"/>
  <c r="G21" i="12"/>
  <c r="F21" i="12"/>
  <c r="E21" i="12"/>
  <c r="H11" i="18" l="1"/>
  <c r="G11" i="18"/>
  <c r="F11" i="18"/>
  <c r="E11" i="18"/>
  <c r="D11" i="18"/>
  <c r="D9" i="19"/>
  <c r="H9" i="19"/>
  <c r="G9" i="19"/>
  <c r="F9" i="19"/>
  <c r="E9" i="19"/>
  <c r="G10" i="20"/>
  <c r="F10" i="20"/>
  <c r="E10" i="20"/>
  <c r="D10" i="20"/>
  <c r="H21" i="20" l="1"/>
  <c r="F21" i="20"/>
  <c r="D21" i="20"/>
  <c r="H20" i="19"/>
  <c r="H21" i="19" s="1"/>
  <c r="G20" i="19"/>
  <c r="F20" i="19"/>
  <c r="E20" i="19"/>
  <c r="D20" i="19"/>
  <c r="H20" i="18"/>
  <c r="H21" i="18" s="1"/>
  <c r="G20" i="18"/>
  <c r="G21" i="18" s="1"/>
  <c r="F20" i="18"/>
  <c r="F21" i="18" s="1"/>
  <c r="E20" i="18"/>
  <c r="E21" i="18" s="1"/>
  <c r="D20" i="18"/>
  <c r="D21" i="18" s="1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<sst xmlns="http://schemas.openxmlformats.org/spreadsheetml/2006/main" count="318" uniqueCount="99">
  <si>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</si>
  <si>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</si>
  <si>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</si>
  <si>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</si>
  <si>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</si>
  <si>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</si>
  <si>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</si>
  <si>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</si>
  <si>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</si>
  <si>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</si>
  <si>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</si>
  <si>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</si>
  <si>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</si>
  <si>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</si>
  <si>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</si>
  <si>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</si>
  <si>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</si>
  <si>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</si>
  <si>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</si>
  <si>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</si>
  <si>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</si>
  <si>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</si>
  <si>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</si>
  <si>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</si>
  <si>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</si>
  <si>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</si>
  <si>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</si>
  <si>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</si>
  <si>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</si>
  <si>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</si>
  <si>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</si>
  <si>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</si>
  <si>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</si>
  <si>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</si>
  <si>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</si>
  <si>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</si>
  <si>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</si>
  <si>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</si>
  <si>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</si>
  <si>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</si>
  <si>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Макароны отварные с сыром</t>
  </si>
  <si>
    <t>Итого на завтрак</t>
  </si>
  <si>
    <t>Салат с бел/к и морковью</t>
  </si>
  <si>
    <t>Компот из брусники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</si>
  <si>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</si>
  <si>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</si>
  <si>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</si>
  <si>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</si>
  <si>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</si>
  <si>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</si>
  <si>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Макроны отварные</t>
  </si>
  <si>
    <t>Рыба запеченная с овощами (горбуша)</t>
  </si>
  <si>
    <t>Щи из свежей капусты со сметаной</t>
  </si>
  <si>
    <t>Котлета из курица</t>
  </si>
  <si>
    <t>Чай с апельсином</t>
  </si>
  <si>
    <t>Гуляш из говядины</t>
  </si>
  <si>
    <t>Бутерброд батон с джемом</t>
  </si>
  <si>
    <t>Тефтеля из говядины с соусом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</si>
  <si>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</si>
  <si>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</si>
  <si>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</si>
  <si>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Суп картофельный с гречневой крупой</t>
  </si>
  <si>
    <t>Напиток из шиповника</t>
  </si>
  <si>
    <t>Салат "Студенческий"</t>
  </si>
  <si>
    <t xml:space="preserve">Чай с сахаром </t>
  </si>
  <si>
    <t>Суп фасолевый</t>
  </si>
  <si>
    <t>Масло порционно</t>
  </si>
  <si>
    <t>Снежок 2,5%</t>
  </si>
  <si>
    <t>Сыр порционно</t>
  </si>
  <si>
    <t>Яйцо порционно</t>
  </si>
  <si>
    <t>Чай каркаде с сахаром</t>
  </si>
  <si>
    <t>Овощи в нарезке соленые</t>
  </si>
  <si>
    <t>Чай с сахаром и лимоном</t>
  </si>
  <si>
    <t>Овощи в нарезке свежие</t>
  </si>
  <si>
    <t>Запеканка картофельная с говядиной</t>
  </si>
  <si>
    <t>Запеканка из творога</t>
  </si>
  <si>
    <t>Молоко сгущ. С сахаром</t>
  </si>
  <si>
    <t>Бутерброд горячий с сыром</t>
  </si>
  <si>
    <t>Йогурт 2,5%</t>
  </si>
  <si>
    <t xml:space="preserve">Овощи в нарезке </t>
  </si>
  <si>
    <t>Свекольник со сметаной</t>
  </si>
  <si>
    <t>17 апреля  2026 г.</t>
  </si>
  <si>
    <t>Салат из белокачанной капусты с морковью и зел. Горошком</t>
  </si>
  <si>
    <t>Салат из бел/к с кукурузой</t>
  </si>
  <si>
    <t>22 апреля 2026 г.</t>
  </si>
  <si>
    <t>Коржик молочный</t>
  </si>
  <si>
    <t>Сельдь соленая с зел.горошком</t>
  </si>
  <si>
    <t>23 апреля 2026 г.</t>
  </si>
  <si>
    <t>Капуста бел/к с морковью и кукурузой</t>
  </si>
  <si>
    <t>24 апреля 2026 г.</t>
  </si>
  <si>
    <t>27 апреля 2026 г.</t>
  </si>
  <si>
    <t>Рис</t>
  </si>
  <si>
    <t>28 апреля 2026 г.</t>
  </si>
  <si>
    <t>Котлета куринная</t>
  </si>
  <si>
    <t>29 апреля 2026 г.</t>
  </si>
  <si>
    <t>30 апреля 2026 г.</t>
  </si>
  <si>
    <t>4 мая 2026 г.</t>
  </si>
  <si>
    <t>Каша жидкая молочная ячневая</t>
  </si>
  <si>
    <t>5 мая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</si>
</sst>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8" t="s">
        <v>0</v>
      </c>
      <c r="B1" s="28" t="s">
        <v>1</v>
      </c>
      <c r="C1" s="77" t="s">
        <v>90</v>
      </c>
      <c r="D1" s="29"/>
      <c r="E1" s="28" t="s">
        <v>2</v>
      </c>
      <c r="F1" s="29"/>
      <c r="G1" s="28" t="s">
        <v>3</v>
      </c>
      <c r="H1" s="28" t="s">
        <v>4</v>
      </c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</row>
    <row r="3" spans="1:23" ht="15.75" x14ac:dyDescent="0.25">
      <c r="A3" s="28" t="s">
        <v>5</v>
      </c>
      <c r="B3" s="28" t="s">
        <v>6</v>
      </c>
      <c r="C3" s="2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92" t="s">
        <v>13</v>
      </c>
      <c r="B4" s="28"/>
      <c r="C4" s="12" t="s">
        <v>66</v>
      </c>
      <c r="D4" s="30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93"/>
      <c r="B5" s="28"/>
      <c r="C5" s="27" t="s">
        <v>40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93"/>
      <c r="B6" s="28"/>
      <c r="C6" s="12" t="s">
        <v>64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93"/>
      <c r="B7" s="31"/>
      <c r="C7" s="26" t="s">
        <v>56</v>
      </c>
      <c r="D7" s="30">
        <v>60</v>
      </c>
      <c r="E7" s="30">
        <v>3.1</v>
      </c>
      <c r="F7" s="30">
        <v>0.35</v>
      </c>
      <c r="G7" s="32">
        <v>30.96</v>
      </c>
      <c r="H7" s="32">
        <v>139.41</v>
      </c>
    </row>
    <row r="8" spans="1:23" ht="15.75" x14ac:dyDescent="0.25">
      <c r="A8" s="94"/>
      <c r="B8" s="28"/>
      <c r="C8" s="26" t="s">
        <v>67</v>
      </c>
      <c r="D8" s="30">
        <v>100</v>
      </c>
      <c r="E8" s="30">
        <v>2.54</v>
      </c>
      <c r="F8" s="30">
        <v>2.2000000000000002</v>
      </c>
      <c r="G8" s="32">
        <v>9.83</v>
      </c>
      <c r="H8" s="32">
        <v>69.260000000000005</v>
      </c>
    </row>
    <row r="9" spans="1:23" s="17" customFormat="1" ht="15.75" x14ac:dyDescent="0.25">
      <c r="A9" s="89"/>
      <c r="B9" s="28"/>
      <c r="C9" s="26"/>
      <c r="D9" s="30"/>
      <c r="E9" s="30"/>
      <c r="F9" s="30"/>
      <c r="G9" s="32"/>
      <c r="H9" s="32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7.25" customHeight="1" x14ac:dyDescent="0.25">
      <c r="A10" s="89"/>
      <c r="B10" s="28"/>
      <c r="C10" s="11" t="s">
        <v>41</v>
      </c>
      <c r="D10" s="34">
        <v>550</v>
      </c>
      <c r="E10" s="34">
        <v>15.46</v>
      </c>
      <c r="F10" s="34">
        <v>17.170000000000002</v>
      </c>
      <c r="G10" s="35">
        <v>84.64</v>
      </c>
      <c r="H10" s="35">
        <v>555.02</v>
      </c>
    </row>
    <row r="11" spans="1:23" ht="15.75" x14ac:dyDescent="0.25">
      <c r="A11" s="89" t="s">
        <v>38</v>
      </c>
      <c r="B11" s="28"/>
      <c r="C11" s="11"/>
      <c r="D11" s="34"/>
      <c r="E11" s="34"/>
      <c r="F11" s="34"/>
      <c r="G11" s="35"/>
      <c r="H11" s="35"/>
    </row>
    <row r="12" spans="1:23" ht="15.75" x14ac:dyDescent="0.25">
      <c r="A12" s="89"/>
      <c r="B12" s="28"/>
      <c r="C12" s="11" t="s">
        <v>7</v>
      </c>
      <c r="D12" s="34"/>
      <c r="E12" s="34"/>
      <c r="F12" s="34"/>
      <c r="G12" s="35"/>
      <c r="H12" s="35"/>
    </row>
    <row r="13" spans="1:23" ht="15.75" x14ac:dyDescent="0.25">
      <c r="A13" s="89"/>
      <c r="B13" s="28"/>
      <c r="C13" s="26" t="s">
        <v>42</v>
      </c>
      <c r="D13" s="30">
        <v>100</v>
      </c>
      <c r="E13" s="30">
        <v>1.54</v>
      </c>
      <c r="F13" s="30">
        <v>8.8699999999999992</v>
      </c>
      <c r="G13" s="32">
        <v>8.77</v>
      </c>
      <c r="H13" s="32">
        <v>121.15</v>
      </c>
    </row>
    <row r="14" spans="1:23" ht="15.75" x14ac:dyDescent="0.25">
      <c r="A14" s="89"/>
      <c r="B14" s="28"/>
      <c r="C14" s="12" t="s">
        <v>34</v>
      </c>
      <c r="D14" s="4">
        <v>250</v>
      </c>
      <c r="E14" s="30">
        <v>8.3699999999999992</v>
      </c>
      <c r="F14" s="30">
        <v>5.73</v>
      </c>
      <c r="G14" s="30">
        <v>20.350000000000001</v>
      </c>
      <c r="H14" s="30">
        <v>166.5</v>
      </c>
    </row>
    <row r="15" spans="1:23" ht="15.75" x14ac:dyDescent="0.25">
      <c r="A15" s="89"/>
      <c r="B15" s="28"/>
      <c r="C15" s="12" t="s">
        <v>91</v>
      </c>
      <c r="D15" s="4">
        <v>150</v>
      </c>
      <c r="E15" s="30">
        <v>3.6</v>
      </c>
      <c r="F15" s="30">
        <v>4.82</v>
      </c>
      <c r="G15" s="30">
        <v>36.44</v>
      </c>
      <c r="H15" s="30">
        <v>203.5</v>
      </c>
    </row>
    <row r="16" spans="1:23" ht="15.75" x14ac:dyDescent="0.25">
      <c r="A16" s="89"/>
      <c r="B16" s="28"/>
      <c r="C16" s="12" t="s">
        <v>39</v>
      </c>
      <c r="D16" s="4">
        <v>100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9"/>
      <c r="B17" s="28"/>
      <c r="C17" s="12" t="s">
        <v>43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9"/>
      <c r="B18" s="28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90"/>
      <c r="B19" s="28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</row>
    <row r="20" spans="1:8" ht="15.75" x14ac:dyDescent="0.25">
      <c r="A20" s="91"/>
      <c r="B20" s="28"/>
      <c r="C20" s="11" t="s">
        <v>18</v>
      </c>
      <c r="D20" s="34">
        <v>864</v>
      </c>
      <c r="E20" s="34">
        <f>E13+E14+E15+E16+E17+E18+E19</f>
        <v>35.169999999999995</v>
      </c>
      <c r="F20" s="34">
        <f>F13+F14+F15+F16+F17+F18+F19</f>
        <v>23.92</v>
      </c>
      <c r="G20" s="34">
        <f>G13+G14+G15+G16+G17+G18+G19</f>
        <v>112.00999999999999</v>
      </c>
      <c r="H20" s="34">
        <f>H13+H14+H15+H16+H17+H18+H19</f>
        <v>804.07</v>
      </c>
    </row>
    <row r="21" spans="1:8" ht="15.75" x14ac:dyDescent="0.25">
      <c r="A21" s="36"/>
      <c r="B21" s="28"/>
      <c r="C21" s="11" t="s">
        <v>19</v>
      </c>
      <c r="D21" s="34">
        <f>D20+D10</f>
        <v>1414</v>
      </c>
      <c r="E21" s="34">
        <f>E20+E10</f>
        <v>50.629999999999995</v>
      </c>
      <c r="F21" s="34">
        <f>F20+F10</f>
        <v>41.09</v>
      </c>
      <c r="G21" s="34">
        <f>G10+G20</f>
        <v>196.64999999999998</v>
      </c>
      <c r="H21" s="34">
        <f>H10+H20</f>
        <v>1359.0900000000001</v>
      </c>
    </row>
    <row r="22" spans="1:8" ht="15.75" x14ac:dyDescent="0.25">
      <c r="A22" s="36"/>
      <c r="B22" s="28"/>
      <c r="C22" s="5"/>
      <c r="D22" s="4"/>
      <c r="E22" s="4"/>
      <c r="F22" s="4"/>
      <c r="G22" s="4"/>
      <c r="H22" s="4"/>
    </row>
    <row r="23" spans="1:8" ht="15.75" x14ac:dyDescent="0.25">
      <c r="A23" s="37"/>
      <c r="B23" s="38"/>
      <c r="C23" s="37"/>
      <c r="D23" s="37"/>
      <c r="E23" s="37"/>
      <c r="F23" s="37"/>
      <c r="G23" s="37"/>
      <c r="H23" s="37"/>
    </row>
    <row r="24" spans="1:8" x14ac:dyDescent="0.25">
      <c r="B24" s="24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9" t="s">
        <v>0</v>
      </c>
      <c r="B1" s="39" t="s">
        <v>1</v>
      </c>
      <c r="C1" s="77" t="s">
        <v>89</v>
      </c>
      <c r="D1" s="29"/>
      <c r="E1" s="39" t="s">
        <v>31</v>
      </c>
      <c r="F1" s="29"/>
      <c r="G1" s="39" t="s">
        <v>3</v>
      </c>
      <c r="H1" s="39" t="s">
        <v>30</v>
      </c>
      <c r="I1" s="52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52"/>
    </row>
    <row r="3" spans="1:23" ht="15.75" x14ac:dyDescent="0.25">
      <c r="A3" s="39" t="s">
        <v>5</v>
      </c>
      <c r="B3" s="39" t="s">
        <v>6</v>
      </c>
      <c r="C3" s="3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2"/>
    </row>
    <row r="4" spans="1:23" ht="15.75" x14ac:dyDescent="0.25">
      <c r="A4" s="92" t="s">
        <v>13</v>
      </c>
      <c r="B4" s="39"/>
      <c r="C4" s="5" t="s">
        <v>73</v>
      </c>
      <c r="D4" s="4">
        <v>60</v>
      </c>
      <c r="E4" s="4">
        <v>0.54</v>
      </c>
      <c r="F4" s="4">
        <v>0.08</v>
      </c>
      <c r="G4" s="4">
        <v>1.72</v>
      </c>
      <c r="H4" s="3">
        <v>9.6999999999999993</v>
      </c>
      <c r="I4" s="52"/>
    </row>
    <row r="5" spans="1:23" ht="15.75" x14ac:dyDescent="0.25">
      <c r="A5" s="93"/>
      <c r="B5" s="39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2"/>
    </row>
    <row r="6" spans="1:23" ht="15.75" x14ac:dyDescent="0.25">
      <c r="A6" s="93"/>
      <c r="B6" s="39"/>
      <c r="C6" s="5" t="s">
        <v>39</v>
      </c>
      <c r="D6" s="4">
        <v>90</v>
      </c>
      <c r="E6" s="39">
        <v>17.18</v>
      </c>
      <c r="F6" s="39">
        <v>3.88</v>
      </c>
      <c r="G6" s="39">
        <v>12.04</v>
      </c>
      <c r="H6" s="39">
        <v>151.77000000000001</v>
      </c>
      <c r="I6" s="52"/>
    </row>
    <row r="7" spans="1:23" ht="15.75" x14ac:dyDescent="0.25">
      <c r="A7" s="93"/>
      <c r="B7" s="39"/>
      <c r="C7" s="12" t="s">
        <v>72</v>
      </c>
      <c r="D7" s="4">
        <v>200</v>
      </c>
      <c r="E7" s="30">
        <v>0.25</v>
      </c>
      <c r="F7" s="30">
        <v>0.05</v>
      </c>
      <c r="G7" s="30">
        <v>9.34</v>
      </c>
      <c r="H7" s="30">
        <v>38.869999999999997</v>
      </c>
      <c r="I7" s="52"/>
    </row>
    <row r="8" spans="1:23" ht="15.75" x14ac:dyDescent="0.25">
      <c r="A8" s="93"/>
      <c r="B8" s="39"/>
      <c r="C8" s="49" t="s">
        <v>22</v>
      </c>
      <c r="D8" s="51">
        <v>30</v>
      </c>
      <c r="E8" s="51">
        <v>2.14</v>
      </c>
      <c r="F8" s="51">
        <v>0.21</v>
      </c>
      <c r="G8" s="51">
        <v>13.43</v>
      </c>
      <c r="H8" s="51">
        <v>64.2</v>
      </c>
      <c r="I8" s="52"/>
    </row>
    <row r="9" spans="1:23" ht="15.75" x14ac:dyDescent="0.25">
      <c r="A9" s="94"/>
      <c r="B9" s="40"/>
      <c r="C9" s="12"/>
      <c r="D9" s="19"/>
      <c r="E9" s="59"/>
      <c r="F9" s="59"/>
      <c r="G9" s="59"/>
      <c r="H9" s="59"/>
      <c r="I9" s="52"/>
    </row>
    <row r="10" spans="1:23" s="17" customFormat="1" ht="15.75" x14ac:dyDescent="0.25">
      <c r="A10" s="89"/>
      <c r="B10" s="40"/>
      <c r="C10" s="11" t="s">
        <v>15</v>
      </c>
      <c r="D10" s="41">
        <f>SUM(D4:D9)</f>
        <v>530</v>
      </c>
      <c r="E10" s="41">
        <f>SUM(E4:E9)</f>
        <v>23.71</v>
      </c>
      <c r="F10" s="41">
        <f>SUM(F4:F9)</f>
        <v>9.0400000000000027</v>
      </c>
      <c r="G10" s="41">
        <f>SUM(G4:G9)</f>
        <v>72.97</v>
      </c>
      <c r="H10" s="42">
        <f>H4+H5+H6+H7+H8</f>
        <v>468.05</v>
      </c>
      <c r="I10" s="61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89"/>
      <c r="B11" s="39"/>
      <c r="C11" s="6"/>
      <c r="D11" s="34"/>
      <c r="E11" s="34"/>
      <c r="F11" s="34"/>
      <c r="G11" s="34"/>
      <c r="H11" s="34"/>
      <c r="I11" s="52"/>
    </row>
    <row r="12" spans="1:23" ht="15.75" x14ac:dyDescent="0.25">
      <c r="A12" s="89" t="s">
        <v>38</v>
      </c>
      <c r="B12" s="39"/>
      <c r="C12" s="11" t="s">
        <v>7</v>
      </c>
      <c r="D12" s="34"/>
      <c r="E12" s="34"/>
      <c r="F12" s="34"/>
      <c r="G12" s="35"/>
      <c r="H12" s="35"/>
      <c r="I12" s="52"/>
    </row>
    <row r="13" spans="1:23" ht="15.75" x14ac:dyDescent="0.25">
      <c r="A13" s="89"/>
      <c r="B13" s="39"/>
      <c r="C13" s="5" t="s">
        <v>63</v>
      </c>
      <c r="D13" s="4">
        <v>100</v>
      </c>
      <c r="E13" s="4">
        <v>3.28</v>
      </c>
      <c r="F13" s="4">
        <v>10.49</v>
      </c>
      <c r="G13" s="4">
        <v>8.0399999999999991</v>
      </c>
      <c r="H13" s="3">
        <v>139.69999999999999</v>
      </c>
      <c r="I13" s="52"/>
    </row>
    <row r="14" spans="1:23" ht="31.5" x14ac:dyDescent="0.25">
      <c r="A14" s="89"/>
      <c r="B14" s="39"/>
      <c r="C14" s="5" t="s">
        <v>60</v>
      </c>
      <c r="D14" s="4">
        <v>250</v>
      </c>
      <c r="E14" s="39">
        <v>12.73</v>
      </c>
      <c r="F14" s="39">
        <v>14.12</v>
      </c>
      <c r="G14" s="39">
        <v>36.9</v>
      </c>
      <c r="H14" s="39">
        <v>325.7</v>
      </c>
      <c r="I14" s="52"/>
    </row>
    <row r="15" spans="1:23" ht="31.5" x14ac:dyDescent="0.25">
      <c r="A15" s="89"/>
      <c r="B15" s="39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2"/>
    </row>
    <row r="16" spans="1:23" ht="15.75" x14ac:dyDescent="0.25">
      <c r="A16" s="89"/>
      <c r="B16" s="39"/>
      <c r="C16" s="5" t="s">
        <v>55</v>
      </c>
      <c r="D16" s="4">
        <v>100</v>
      </c>
      <c r="E16" s="39">
        <v>16.989999999999998</v>
      </c>
      <c r="F16" s="39">
        <v>16.510000000000002</v>
      </c>
      <c r="G16" s="39">
        <v>3.9</v>
      </c>
      <c r="H16" s="39">
        <v>232.15</v>
      </c>
      <c r="I16" s="52"/>
    </row>
    <row r="17" spans="1:9" ht="15.75" x14ac:dyDescent="0.25">
      <c r="A17" s="89"/>
      <c r="B17" s="39"/>
      <c r="C17" s="5" t="s">
        <v>24</v>
      </c>
      <c r="D17" s="19">
        <v>200</v>
      </c>
      <c r="E17" s="19">
        <v>0.04</v>
      </c>
      <c r="F17" s="19">
        <v>0</v>
      </c>
      <c r="G17" s="19">
        <v>24.76</v>
      </c>
      <c r="H17" s="19">
        <v>94.2</v>
      </c>
      <c r="I17" s="52"/>
    </row>
    <row r="18" spans="1:9" ht="15.75" x14ac:dyDescent="0.25">
      <c r="A18" s="89"/>
      <c r="B18" s="3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2"/>
    </row>
    <row r="19" spans="1:9" ht="15.75" x14ac:dyDescent="0.25">
      <c r="A19" s="89"/>
      <c r="B19" s="39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2"/>
    </row>
    <row r="20" spans="1:9" ht="15.75" x14ac:dyDescent="0.25">
      <c r="A20" s="101"/>
      <c r="B20" s="39"/>
      <c r="C20" s="11" t="s">
        <v>18</v>
      </c>
      <c r="D20" s="34">
        <f>D13+D14+D15+D16+D17+D18+D19</f>
        <v>864</v>
      </c>
      <c r="E20" s="34">
        <f>E13+E14+E15+E16+E17+E18+E19</f>
        <v>45.61</v>
      </c>
      <c r="F20" s="34">
        <f>F13+F14+F15+F16+F17+F18+F19</f>
        <v>47.99</v>
      </c>
      <c r="G20" s="34">
        <f>G13+G14+G15+G16+G17+G18+G19</f>
        <v>136.09000000000003</v>
      </c>
      <c r="H20" s="43">
        <f>H13+H14+H15+H16+H17+H18+H19</f>
        <v>1153.8899999999999</v>
      </c>
      <c r="I20" s="52"/>
    </row>
    <row r="21" spans="1:9" ht="15.75" x14ac:dyDescent="0.25">
      <c r="A21" s="102"/>
      <c r="B21" s="39"/>
      <c r="C21" s="11" t="s">
        <v>19</v>
      </c>
      <c r="D21" s="34">
        <f>SUM(D10,D11,D20)</f>
        <v>1394</v>
      </c>
      <c r="E21" s="34">
        <f>SUM(E10,E11,E20)</f>
        <v>69.319999999999993</v>
      </c>
      <c r="F21" s="34">
        <f>SUM(F10,F11,F20)</f>
        <v>57.03</v>
      </c>
      <c r="G21" s="34">
        <f>SUM(G10,G11,G20)</f>
        <v>209.06000000000003</v>
      </c>
      <c r="H21" s="34">
        <f>SUM(H10,H11,H20)</f>
        <v>1621.9399999999998</v>
      </c>
      <c r="I21" s="52"/>
    </row>
    <row r="22" spans="1:9" ht="15.75" x14ac:dyDescent="0.25">
      <c r="A22" s="52"/>
      <c r="B22" s="52"/>
      <c r="C22" s="52"/>
      <c r="D22" s="52"/>
      <c r="E22" s="52"/>
      <c r="F22" s="52"/>
      <c r="G22" s="53"/>
      <c r="H22" s="52"/>
      <c r="I22" s="52"/>
    </row>
    <row r="23" spans="1:9" ht="15.75" x14ac:dyDescent="0.25">
      <c r="A23" s="52"/>
      <c r="B23" s="52"/>
      <c r="C23" s="52"/>
      <c r="D23" s="52"/>
      <c r="E23" s="52"/>
      <c r="F23" s="52"/>
      <c r="G23" s="52"/>
      <c r="H23" s="52"/>
      <c r="I23" s="52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3" t="s">
        <v>0</v>
      </c>
      <c r="B1" s="33" t="s">
        <v>1</v>
      </c>
      <c r="C1" s="77" t="s">
        <v>92</v>
      </c>
      <c r="D1" s="29"/>
      <c r="E1" s="33" t="s">
        <v>2</v>
      </c>
      <c r="F1" s="29"/>
      <c r="G1" s="33" t="s">
        <v>3</v>
      </c>
      <c r="H1" s="33" t="s">
        <v>26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3" t="s">
        <v>5</v>
      </c>
      <c r="B3" s="33" t="s">
        <v>6</v>
      </c>
      <c r="C3" s="3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92" t="s">
        <v>13</v>
      </c>
      <c r="B4" s="33"/>
      <c r="C4" s="5" t="s">
        <v>73</v>
      </c>
      <c r="D4" s="4">
        <v>60</v>
      </c>
      <c r="E4" s="4">
        <v>0.54</v>
      </c>
      <c r="F4" s="4">
        <v>0.23</v>
      </c>
      <c r="G4" s="4">
        <v>0.08</v>
      </c>
      <c r="H4" s="3">
        <v>9.6999999999999993</v>
      </c>
      <c r="I4" s="37"/>
    </row>
    <row r="5" spans="1:23" ht="15.75" x14ac:dyDescent="0.25">
      <c r="A5" s="93"/>
      <c r="B5" s="33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7"/>
    </row>
    <row r="6" spans="1:23" ht="15.75" x14ac:dyDescent="0.25">
      <c r="A6" s="93"/>
      <c r="B6" s="33"/>
      <c r="C6" s="5" t="s">
        <v>45</v>
      </c>
      <c r="D6" s="4">
        <v>90</v>
      </c>
      <c r="E6" s="33">
        <v>14.27</v>
      </c>
      <c r="F6" s="33">
        <v>17.190000000000001</v>
      </c>
      <c r="G6" s="33">
        <v>0.21</v>
      </c>
      <c r="H6" s="33">
        <v>212.58</v>
      </c>
      <c r="I6" s="37"/>
    </row>
    <row r="7" spans="1:23" ht="15.75" x14ac:dyDescent="0.25">
      <c r="A7" s="93"/>
      <c r="B7" s="33"/>
      <c r="C7" s="5" t="s">
        <v>33</v>
      </c>
      <c r="D7" s="4">
        <v>200</v>
      </c>
      <c r="E7" s="4">
        <v>0.98</v>
      </c>
      <c r="F7" s="4">
        <v>0.05</v>
      </c>
      <c r="G7" s="4">
        <v>15.64</v>
      </c>
      <c r="H7" s="4">
        <v>66.94</v>
      </c>
      <c r="I7" s="37"/>
    </row>
    <row r="8" spans="1:23" ht="15.75" x14ac:dyDescent="0.25">
      <c r="A8" s="93"/>
      <c r="B8" s="31"/>
      <c r="C8" s="5" t="s">
        <v>22</v>
      </c>
      <c r="D8" s="19">
        <v>30</v>
      </c>
      <c r="E8" s="19">
        <v>2.14</v>
      </c>
      <c r="F8" s="19">
        <v>0.21</v>
      </c>
      <c r="G8" s="19">
        <v>13.43</v>
      </c>
      <c r="H8" s="19">
        <v>64.2</v>
      </c>
      <c r="I8" s="37"/>
    </row>
    <row r="9" spans="1:23" ht="15.75" x14ac:dyDescent="0.25">
      <c r="A9" s="94"/>
      <c r="B9" s="31"/>
      <c r="C9" s="5"/>
      <c r="D9" s="19"/>
      <c r="E9" s="19"/>
      <c r="F9" s="19"/>
      <c r="G9" s="19"/>
      <c r="H9" s="19"/>
      <c r="I9" s="37"/>
    </row>
    <row r="10" spans="1:23" s="17" customFormat="1" ht="15.75" x14ac:dyDescent="0.25">
      <c r="A10" s="92"/>
      <c r="B10" s="31"/>
      <c r="C10" s="11" t="s">
        <v>15</v>
      </c>
      <c r="D10" s="41">
        <f>SUM(D4:D9)</f>
        <v>530</v>
      </c>
      <c r="E10" s="41">
        <f>SUM(E4:E9)</f>
        <v>21.53</v>
      </c>
      <c r="F10" s="41">
        <f>SUM(F4:F9)</f>
        <v>22.500000000000004</v>
      </c>
      <c r="G10" s="41">
        <f>SUM(G4:G9)</f>
        <v>65.8</v>
      </c>
      <c r="H10" s="42">
        <f>H4+H5+H6+H7+H8+H9</f>
        <v>556.92999999999995</v>
      </c>
      <c r="I10" s="44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94"/>
      <c r="B11" s="33"/>
      <c r="C11" s="6"/>
      <c r="D11" s="34"/>
      <c r="E11" s="34"/>
      <c r="F11" s="34"/>
      <c r="G11" s="34"/>
      <c r="H11" s="34"/>
      <c r="I11" s="37"/>
    </row>
    <row r="12" spans="1:23" ht="15.75" x14ac:dyDescent="0.25">
      <c r="A12" s="92" t="s">
        <v>38</v>
      </c>
      <c r="B12" s="33"/>
      <c r="C12" s="11" t="s">
        <v>7</v>
      </c>
      <c r="D12" s="34"/>
      <c r="E12" s="34"/>
      <c r="F12" s="34"/>
      <c r="G12" s="35"/>
      <c r="H12" s="35"/>
      <c r="I12" s="37"/>
      <c r="M12" s="23"/>
    </row>
    <row r="13" spans="1:23" ht="15.75" x14ac:dyDescent="0.25">
      <c r="A13" s="93"/>
      <c r="B13" s="33"/>
      <c r="C13" s="12" t="s">
        <v>71</v>
      </c>
      <c r="D13" s="4">
        <v>100</v>
      </c>
      <c r="E13" s="4">
        <v>0.9</v>
      </c>
      <c r="F13" s="4">
        <v>0.13</v>
      </c>
      <c r="G13" s="4">
        <v>2.87</v>
      </c>
      <c r="H13" s="4">
        <v>16.23</v>
      </c>
      <c r="I13" s="37"/>
    </row>
    <row r="14" spans="1:23" ht="15.75" x14ac:dyDescent="0.25">
      <c r="A14" s="93"/>
      <c r="B14" s="33"/>
      <c r="C14" s="12" t="s">
        <v>16</v>
      </c>
      <c r="D14" s="4">
        <v>250</v>
      </c>
      <c r="E14" s="30">
        <v>5.89</v>
      </c>
      <c r="F14" s="30">
        <v>7.09</v>
      </c>
      <c r="G14" s="30">
        <v>12.68</v>
      </c>
      <c r="H14" s="30">
        <v>137.97999999999999</v>
      </c>
      <c r="I14" s="37"/>
    </row>
    <row r="15" spans="1:23" ht="31.5" x14ac:dyDescent="0.25">
      <c r="A15" s="93"/>
      <c r="B15" s="33"/>
      <c r="C15" s="12" t="s">
        <v>74</v>
      </c>
      <c r="D15" s="4">
        <v>230</v>
      </c>
      <c r="E15" s="30">
        <v>27.09</v>
      </c>
      <c r="F15" s="30">
        <v>26.66</v>
      </c>
      <c r="G15" s="30">
        <v>30.44</v>
      </c>
      <c r="H15" s="30">
        <v>469.92</v>
      </c>
      <c r="I15" s="37"/>
    </row>
    <row r="16" spans="1:23" ht="31.5" x14ac:dyDescent="0.25">
      <c r="A16" s="93"/>
      <c r="B16" s="33"/>
      <c r="C16" s="12" t="s">
        <v>32</v>
      </c>
      <c r="D16" s="4">
        <v>200</v>
      </c>
      <c r="E16" s="30">
        <v>3.87</v>
      </c>
      <c r="F16" s="30">
        <v>2.86</v>
      </c>
      <c r="G16" s="30">
        <v>11.19</v>
      </c>
      <c r="H16" s="30">
        <v>85.97</v>
      </c>
      <c r="I16" s="37"/>
    </row>
    <row r="17" spans="1:9" ht="15.75" x14ac:dyDescent="0.25">
      <c r="A17" s="93"/>
      <c r="B17" s="33"/>
      <c r="C17" s="12" t="s">
        <v>21</v>
      </c>
      <c r="D17" s="4">
        <v>24</v>
      </c>
      <c r="E17" s="30">
        <v>1.49</v>
      </c>
      <c r="F17" s="30">
        <v>0.25</v>
      </c>
      <c r="G17" s="30">
        <v>8.65</v>
      </c>
      <c r="H17" s="30">
        <v>42.83</v>
      </c>
      <c r="I17" s="37"/>
    </row>
    <row r="18" spans="1:9" ht="15.75" x14ac:dyDescent="0.25">
      <c r="A18" s="93"/>
      <c r="B18" s="3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7"/>
    </row>
    <row r="19" spans="1:9" ht="15.75" x14ac:dyDescent="0.25">
      <c r="A19" s="94"/>
      <c r="B19" s="33"/>
      <c r="C19" s="5"/>
      <c r="D19" s="4"/>
      <c r="E19" s="80"/>
      <c r="F19" s="80"/>
      <c r="G19" s="80"/>
      <c r="H19" s="80"/>
      <c r="I19" s="37"/>
    </row>
    <row r="20" spans="1:9" ht="15.75" x14ac:dyDescent="0.25">
      <c r="A20" s="90"/>
      <c r="B20" s="33"/>
      <c r="C20" s="11" t="s">
        <v>18</v>
      </c>
      <c r="D20" s="34">
        <f>SUM(D13:D19)</f>
        <v>844</v>
      </c>
      <c r="E20" s="34">
        <f>SUM(E13:E19)</f>
        <v>42.1</v>
      </c>
      <c r="F20" s="34">
        <f>SUM(F13:F19)</f>
        <v>37.270000000000003</v>
      </c>
      <c r="G20" s="34">
        <f>SUM(G13:G19)</f>
        <v>83.74</v>
      </c>
      <c r="H20" s="34">
        <f>SUM(H13:H19)</f>
        <v>838.53000000000009</v>
      </c>
      <c r="I20" s="37"/>
    </row>
    <row r="21" spans="1:9" ht="15.75" x14ac:dyDescent="0.25">
      <c r="A21" s="91"/>
      <c r="B21" s="33"/>
      <c r="C21" s="11" t="s">
        <v>19</v>
      </c>
      <c r="D21" s="34">
        <f>SUM(D10,D11,D20)</f>
        <v>1374</v>
      </c>
      <c r="E21" s="34">
        <f>SUM(E10,E11,E20)</f>
        <v>63.63</v>
      </c>
      <c r="F21" s="34">
        <f>SUM(F10,F11,F20)</f>
        <v>59.77000000000001</v>
      </c>
      <c r="G21" s="34">
        <f>SUM(G10,G11,G20)</f>
        <v>149.54</v>
      </c>
      <c r="H21" s="43">
        <f>H10+H20</f>
        <v>1395.46</v>
      </c>
      <c r="I21" s="37"/>
    </row>
    <row r="22" spans="1:9" ht="15.75" x14ac:dyDescent="0.25">
      <c r="A22" s="37"/>
      <c r="B22" s="37"/>
      <c r="C22" s="37"/>
      <c r="D22" s="37"/>
      <c r="E22" s="37"/>
      <c r="F22" s="37"/>
      <c r="G22" s="45"/>
      <c r="H22" s="37"/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x14ac:dyDescent="0.25">
      <c r="A24" s="37"/>
      <c r="B24" s="37"/>
      <c r="C24" s="37"/>
      <c r="D24" s="37"/>
      <c r="E24" s="37"/>
      <c r="F24" s="37"/>
      <c r="G24" s="37"/>
      <c r="H24" s="37"/>
      <c r="I24" s="37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" sqref="C1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3" t="s">
        <v>0</v>
      </c>
      <c r="B1" s="33" t="s">
        <v>1</v>
      </c>
      <c r="C1" s="77" t="s">
        <v>94</v>
      </c>
      <c r="D1" s="29"/>
      <c r="E1" s="33" t="s">
        <v>2</v>
      </c>
      <c r="F1" s="29"/>
      <c r="G1" s="33" t="s">
        <v>3</v>
      </c>
      <c r="H1" s="33" t="s">
        <v>27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3" t="s">
        <v>5</v>
      </c>
      <c r="B3" s="33" t="s">
        <v>6</v>
      </c>
      <c r="C3" s="3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92" t="s">
        <v>13</v>
      </c>
      <c r="B4" s="33"/>
      <c r="C4" s="12" t="s">
        <v>75</v>
      </c>
      <c r="D4" s="4">
        <v>200</v>
      </c>
      <c r="E4" s="30">
        <v>39.549999999999997</v>
      </c>
      <c r="F4" s="30">
        <v>14.23</v>
      </c>
      <c r="G4" s="30">
        <v>28.86</v>
      </c>
      <c r="H4" s="30">
        <v>401.66</v>
      </c>
      <c r="I4" s="37"/>
    </row>
    <row r="5" spans="1:23" ht="15.75" x14ac:dyDescent="0.25">
      <c r="A5" s="93"/>
      <c r="B5" s="33"/>
      <c r="C5" s="12" t="s">
        <v>76</v>
      </c>
      <c r="D5" s="4">
        <v>20</v>
      </c>
      <c r="E5" s="30">
        <v>1.35</v>
      </c>
      <c r="F5" s="30">
        <v>1.5</v>
      </c>
      <c r="G5" s="30">
        <v>10.1</v>
      </c>
      <c r="H5" s="30">
        <v>59.3</v>
      </c>
      <c r="I5" s="37"/>
    </row>
    <row r="6" spans="1:23" ht="15.75" x14ac:dyDescent="0.25">
      <c r="A6" s="93"/>
      <c r="B6" s="33"/>
      <c r="C6" s="12" t="s">
        <v>14</v>
      </c>
      <c r="D6" s="4">
        <v>200</v>
      </c>
      <c r="E6" s="83">
        <v>0.19</v>
      </c>
      <c r="F6" s="83">
        <v>0.04</v>
      </c>
      <c r="G6" s="83">
        <v>6.42</v>
      </c>
      <c r="H6" s="83">
        <v>26.84</v>
      </c>
      <c r="I6" s="37"/>
    </row>
    <row r="7" spans="1:23" ht="15.75" x14ac:dyDescent="0.25">
      <c r="A7" s="93"/>
      <c r="B7" s="33"/>
      <c r="C7" s="5" t="s">
        <v>77</v>
      </c>
      <c r="D7" s="4">
        <v>70</v>
      </c>
      <c r="E7" s="4">
        <v>8.9</v>
      </c>
      <c r="F7" s="4">
        <v>11.54</v>
      </c>
      <c r="G7" s="4">
        <v>15.74</v>
      </c>
      <c r="H7" s="4">
        <v>202.44</v>
      </c>
      <c r="I7" s="37"/>
    </row>
    <row r="8" spans="1:23" ht="15.75" x14ac:dyDescent="0.25">
      <c r="A8" s="93"/>
      <c r="B8" s="31"/>
      <c r="C8" s="5" t="s">
        <v>78</v>
      </c>
      <c r="D8" s="4">
        <v>100</v>
      </c>
      <c r="E8" s="83">
        <v>3.2</v>
      </c>
      <c r="F8" s="83">
        <v>2.2000000000000002</v>
      </c>
      <c r="G8" s="83">
        <v>5.01</v>
      </c>
      <c r="H8" s="83">
        <v>52.6</v>
      </c>
      <c r="I8" s="37"/>
    </row>
    <row r="9" spans="1:23" ht="15.75" x14ac:dyDescent="0.25">
      <c r="A9" s="94"/>
      <c r="B9" s="31"/>
      <c r="C9" s="5"/>
      <c r="D9" s="19"/>
      <c r="E9" s="84"/>
      <c r="F9" s="84"/>
      <c r="G9" s="84"/>
      <c r="H9" s="84"/>
      <c r="I9" s="37"/>
    </row>
    <row r="10" spans="1:23" s="17" customFormat="1" ht="15.75" x14ac:dyDescent="0.25">
      <c r="A10" s="89"/>
      <c r="B10" s="31"/>
      <c r="C10" s="5"/>
      <c r="D10" s="19"/>
      <c r="E10" s="84"/>
      <c r="F10" s="84"/>
      <c r="G10" s="84"/>
      <c r="H10" s="84"/>
      <c r="I10" s="44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89"/>
      <c r="B11" s="33"/>
      <c r="C11" s="11" t="s">
        <v>15</v>
      </c>
      <c r="D11" s="41">
        <f>SUM(D4:D9)</f>
        <v>590</v>
      </c>
      <c r="E11" s="34">
        <f>SUM(E4:E9)</f>
        <v>53.19</v>
      </c>
      <c r="F11" s="34">
        <f>SUM(F4:F9)</f>
        <v>29.509999999999998</v>
      </c>
      <c r="G11" s="34">
        <f>SUM(G4:G9)</f>
        <v>66.13000000000001</v>
      </c>
      <c r="H11" s="34">
        <f>SUM(H4:H9)</f>
        <v>742.84</v>
      </c>
      <c r="I11" s="37"/>
    </row>
    <row r="12" spans="1:23" ht="15.75" x14ac:dyDescent="0.25">
      <c r="A12" s="89" t="s">
        <v>38</v>
      </c>
      <c r="B12" s="33"/>
      <c r="C12" s="11" t="s">
        <v>7</v>
      </c>
      <c r="D12" s="34"/>
      <c r="E12" s="34"/>
      <c r="F12" s="34"/>
      <c r="G12" s="35"/>
      <c r="H12" s="35"/>
      <c r="I12" s="37"/>
    </row>
    <row r="13" spans="1:23" ht="15.75" x14ac:dyDescent="0.25">
      <c r="A13" s="89"/>
      <c r="B13" s="33"/>
      <c r="C13" s="5" t="s">
        <v>79</v>
      </c>
      <c r="D13" s="4">
        <v>100</v>
      </c>
      <c r="E13" s="4">
        <v>0.96</v>
      </c>
      <c r="F13" s="4">
        <v>0.09</v>
      </c>
      <c r="G13" s="4">
        <v>2.59</v>
      </c>
      <c r="H13" s="4">
        <v>15.1</v>
      </c>
      <c r="I13" s="37"/>
    </row>
    <row r="14" spans="1:23" ht="15.75" x14ac:dyDescent="0.25">
      <c r="A14" s="89"/>
      <c r="B14" s="33"/>
      <c r="C14" s="5" t="s">
        <v>44</v>
      </c>
      <c r="D14" s="4">
        <v>250</v>
      </c>
      <c r="E14" s="30">
        <v>7.06</v>
      </c>
      <c r="F14" s="30">
        <v>4.82</v>
      </c>
      <c r="G14" s="30">
        <v>16.36</v>
      </c>
      <c r="H14" s="30">
        <v>137.16999999999999</v>
      </c>
      <c r="I14" s="37"/>
    </row>
    <row r="15" spans="1:23" ht="15.75" x14ac:dyDescent="0.25">
      <c r="A15" s="89"/>
      <c r="B15" s="33"/>
      <c r="C15" s="5" t="s">
        <v>25</v>
      </c>
      <c r="D15" s="4">
        <v>150</v>
      </c>
      <c r="E15" s="30">
        <v>5.32</v>
      </c>
      <c r="F15" s="30">
        <v>4.92</v>
      </c>
      <c r="G15" s="30">
        <v>32.799999999999997</v>
      </c>
      <c r="H15" s="30">
        <v>196.79</v>
      </c>
      <c r="I15" s="37"/>
    </row>
    <row r="16" spans="1:23" ht="15.75" x14ac:dyDescent="0.25">
      <c r="A16" s="89"/>
      <c r="B16" s="33"/>
      <c r="C16" s="5" t="s">
        <v>93</v>
      </c>
      <c r="D16" s="4">
        <v>100</v>
      </c>
      <c r="E16" s="30">
        <v>19.09</v>
      </c>
      <c r="F16" s="30">
        <v>4.32</v>
      </c>
      <c r="G16" s="30">
        <v>13.37</v>
      </c>
      <c r="H16" s="30">
        <v>168.6</v>
      </c>
      <c r="I16" s="37"/>
    </row>
    <row r="17" spans="1:9" ht="15.75" x14ac:dyDescent="0.25">
      <c r="A17" s="89"/>
      <c r="B17" s="33"/>
      <c r="C17" s="5" t="s">
        <v>33</v>
      </c>
      <c r="D17" s="4">
        <v>200</v>
      </c>
      <c r="E17" s="33">
        <v>0.98</v>
      </c>
      <c r="F17" s="33">
        <v>0.05</v>
      </c>
      <c r="G17" s="33">
        <v>15.64</v>
      </c>
      <c r="H17" s="33">
        <v>66.94</v>
      </c>
      <c r="I17" s="37"/>
    </row>
    <row r="18" spans="1:9" ht="15.75" x14ac:dyDescent="0.25">
      <c r="A18" s="89"/>
      <c r="B18" s="33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7"/>
    </row>
    <row r="19" spans="1:9" ht="15.75" x14ac:dyDescent="0.25">
      <c r="A19" s="89"/>
      <c r="B19" s="33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7"/>
    </row>
    <row r="20" spans="1:9" ht="15.75" x14ac:dyDescent="0.25">
      <c r="A20" s="95"/>
      <c r="B20" s="33"/>
      <c r="C20" s="36"/>
      <c r="D20" s="36"/>
      <c r="E20" s="36"/>
      <c r="F20" s="36"/>
      <c r="G20" s="36"/>
      <c r="H20" s="36"/>
      <c r="I20" s="37"/>
    </row>
    <row r="21" spans="1:9" ht="15.75" x14ac:dyDescent="0.25">
      <c r="A21" s="95"/>
      <c r="B21" s="33"/>
      <c r="C21" s="11" t="s">
        <v>18</v>
      </c>
      <c r="D21" s="34">
        <f>D13+D14+D15+D16+D17+D18+D19</f>
        <v>864</v>
      </c>
      <c r="E21" s="34">
        <f>E13+E14+E15+E16+E17+E18+E19</f>
        <v>37.76</v>
      </c>
      <c r="F21" s="34">
        <f>F13+F14+F15+F16+F17+F18+F19</f>
        <v>14.73</v>
      </c>
      <c r="G21" s="34">
        <f>G13+G14+G15+G16+G17+G18+G19</f>
        <v>107.32000000000001</v>
      </c>
      <c r="H21" s="34">
        <f>SUM(H13:H19)</f>
        <v>713.03</v>
      </c>
      <c r="I21" s="37"/>
    </row>
    <row r="22" spans="1:9" ht="15.75" x14ac:dyDescent="0.25">
      <c r="A22" s="36"/>
      <c r="B22" s="36"/>
      <c r="C22" s="11" t="s">
        <v>19</v>
      </c>
      <c r="D22" s="34">
        <f>D21+D10</f>
        <v>864</v>
      </c>
      <c r="E22" s="34">
        <f>E10+E21</f>
        <v>37.76</v>
      </c>
      <c r="F22" s="34">
        <f>F21+F10</f>
        <v>14.73</v>
      </c>
      <c r="G22" s="34">
        <f>G10+G21</f>
        <v>107.32000000000001</v>
      </c>
      <c r="H22" s="34">
        <f>SUM(H10,H11,H21)</f>
        <v>1455.87</v>
      </c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x14ac:dyDescent="0.25">
      <c r="A24" s="37"/>
      <c r="B24" s="37"/>
      <c r="C24" s="37"/>
      <c r="D24" s="37"/>
      <c r="E24" s="37"/>
      <c r="F24" s="37"/>
      <c r="G24" s="37"/>
      <c r="H24" s="37"/>
      <c r="I24" s="37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2" t="s">
        <v>0</v>
      </c>
      <c r="B1" s="72" t="s">
        <v>1</v>
      </c>
      <c r="C1" s="77" t="s">
        <v>95</v>
      </c>
      <c r="D1" s="29"/>
      <c r="E1" s="72" t="s">
        <v>2</v>
      </c>
      <c r="F1" s="29"/>
      <c r="G1" s="72" t="s">
        <v>3</v>
      </c>
      <c r="H1" s="72" t="s">
        <v>28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72" t="s">
        <v>5</v>
      </c>
      <c r="B3" s="72" t="s">
        <v>6</v>
      </c>
      <c r="C3" s="72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73" t="s">
        <v>13</v>
      </c>
      <c r="B4" s="72"/>
      <c r="C4" s="2" t="s">
        <v>46</v>
      </c>
      <c r="D4" s="4">
        <v>60</v>
      </c>
      <c r="E4" s="4">
        <v>0.59</v>
      </c>
      <c r="F4" s="4">
        <v>3.69</v>
      </c>
      <c r="G4" s="4">
        <v>2.2400000000000002</v>
      </c>
      <c r="H4" s="3">
        <v>33.299999999999997</v>
      </c>
      <c r="I4" s="37"/>
    </row>
    <row r="5" spans="1:23" ht="15.75" x14ac:dyDescent="0.25">
      <c r="A5" s="74"/>
      <c r="B5" s="72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139.30000000000001</v>
      </c>
      <c r="I5" s="37"/>
    </row>
    <row r="6" spans="1:23" ht="15.75" x14ac:dyDescent="0.25">
      <c r="A6" s="74"/>
      <c r="B6" s="72"/>
      <c r="C6" s="16" t="s">
        <v>57</v>
      </c>
      <c r="D6" s="47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7"/>
    </row>
    <row r="7" spans="1:23" ht="15.75" x14ac:dyDescent="0.25">
      <c r="A7" s="74"/>
      <c r="B7" s="73"/>
      <c r="C7" s="25" t="s">
        <v>47</v>
      </c>
      <c r="D7" s="48">
        <v>200</v>
      </c>
      <c r="E7" s="21">
        <v>0.56999999999999995</v>
      </c>
      <c r="F7" s="21">
        <v>0</v>
      </c>
      <c r="G7" s="21">
        <v>25.46</v>
      </c>
      <c r="H7" s="22">
        <v>104.13</v>
      </c>
      <c r="I7" s="37"/>
    </row>
    <row r="8" spans="1:23" ht="15.75" x14ac:dyDescent="0.25">
      <c r="A8" s="75"/>
      <c r="B8" s="73"/>
      <c r="C8" s="49" t="s">
        <v>22</v>
      </c>
      <c r="D8" s="76">
        <v>30</v>
      </c>
      <c r="E8" s="76">
        <v>2.14</v>
      </c>
      <c r="F8" s="76">
        <v>0.21</v>
      </c>
      <c r="G8" s="76">
        <v>13.43</v>
      </c>
      <c r="H8" s="76">
        <v>64.2</v>
      </c>
      <c r="I8" s="37"/>
    </row>
    <row r="9" spans="1:23" s="17" customFormat="1" ht="15.75" x14ac:dyDescent="0.25">
      <c r="A9" s="72"/>
      <c r="B9" s="72"/>
      <c r="C9" s="11" t="s">
        <v>15</v>
      </c>
      <c r="D9" s="34">
        <f>D4+D5+D6+D7+D8</f>
        <v>530</v>
      </c>
      <c r="E9" s="34">
        <f>E4+E5+E6+E7+E8</f>
        <v>22.36</v>
      </c>
      <c r="F9" s="34">
        <f>F4+F5+F6+F7+F8</f>
        <v>26.02</v>
      </c>
      <c r="G9" s="34">
        <f>G4+G5+G6+G7+G8</f>
        <v>71.069999999999993</v>
      </c>
      <c r="H9" s="43">
        <f>H4+H5+H6+H7+H8</f>
        <v>596.58000000000004</v>
      </c>
      <c r="I9" s="44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5.75" x14ac:dyDescent="0.25">
      <c r="A10" s="72"/>
      <c r="B10" s="72"/>
      <c r="C10" s="11"/>
      <c r="D10" s="34"/>
      <c r="E10" s="34"/>
      <c r="F10" s="34"/>
      <c r="G10" s="34"/>
      <c r="H10" s="34"/>
      <c r="I10" s="37"/>
    </row>
    <row r="11" spans="1:23" ht="15.75" x14ac:dyDescent="0.25">
      <c r="A11" s="72" t="s">
        <v>38</v>
      </c>
      <c r="B11" s="72"/>
      <c r="C11" s="11" t="s">
        <v>7</v>
      </c>
      <c r="D11" s="34"/>
      <c r="E11" s="34"/>
      <c r="F11" s="34"/>
      <c r="G11" s="34"/>
      <c r="H11" s="34"/>
      <c r="I11" s="37"/>
    </row>
    <row r="12" spans="1:23" ht="15.75" x14ac:dyDescent="0.25">
      <c r="A12" s="72"/>
      <c r="B12" s="72"/>
      <c r="C12" s="26" t="s">
        <v>48</v>
      </c>
      <c r="D12" s="30">
        <v>100</v>
      </c>
      <c r="E12" s="30">
        <v>1.1599999999999999</v>
      </c>
      <c r="F12" s="30">
        <v>3.67</v>
      </c>
      <c r="G12" s="30">
        <v>2.0699999999999998</v>
      </c>
      <c r="H12" s="30">
        <v>45.93</v>
      </c>
      <c r="I12" s="37"/>
    </row>
    <row r="13" spans="1:23" ht="15.75" x14ac:dyDescent="0.25">
      <c r="A13" s="72"/>
      <c r="B13" s="72"/>
      <c r="C13" s="26" t="s">
        <v>80</v>
      </c>
      <c r="D13" s="30">
        <v>250</v>
      </c>
      <c r="E13" s="30">
        <v>2.2599999999999998</v>
      </c>
      <c r="F13" s="30">
        <v>5.32</v>
      </c>
      <c r="G13" s="30">
        <v>13.37</v>
      </c>
      <c r="H13" s="30">
        <v>110.45</v>
      </c>
      <c r="I13" s="37"/>
    </row>
    <row r="14" spans="1:23" ht="15.75" x14ac:dyDescent="0.25">
      <c r="A14" s="72"/>
      <c r="B14" s="72"/>
      <c r="C14" s="5" t="s">
        <v>23</v>
      </c>
      <c r="D14" s="4">
        <v>150</v>
      </c>
      <c r="E14" s="72">
        <v>4.43</v>
      </c>
      <c r="F14" s="72">
        <v>5.27</v>
      </c>
      <c r="G14" s="72">
        <v>30.5</v>
      </c>
      <c r="H14" s="72">
        <v>187.1</v>
      </c>
      <c r="I14" s="37"/>
    </row>
    <row r="15" spans="1:23" ht="31.5" x14ac:dyDescent="0.25">
      <c r="A15" s="72"/>
      <c r="B15" s="72"/>
      <c r="C15" s="5" t="s">
        <v>49</v>
      </c>
      <c r="D15" s="4">
        <v>100</v>
      </c>
      <c r="E15" s="72">
        <v>15</v>
      </c>
      <c r="F15" s="72">
        <v>15.52</v>
      </c>
      <c r="G15" s="72">
        <v>2.4</v>
      </c>
      <c r="H15" s="72">
        <v>209.2</v>
      </c>
      <c r="I15" s="37"/>
    </row>
    <row r="16" spans="1:23" ht="15.75" x14ac:dyDescent="0.25">
      <c r="A16" s="72"/>
      <c r="B16" s="72"/>
      <c r="C16" s="50" t="s">
        <v>62</v>
      </c>
      <c r="D16" s="76">
        <v>200</v>
      </c>
      <c r="E16" s="76">
        <v>0.64</v>
      </c>
      <c r="F16" s="76">
        <v>0.25</v>
      </c>
      <c r="G16" s="76">
        <v>15.15</v>
      </c>
      <c r="H16" s="76">
        <v>65.37</v>
      </c>
      <c r="I16" s="37"/>
    </row>
    <row r="17" spans="1:9" ht="15.75" x14ac:dyDescent="0.25">
      <c r="A17" s="72"/>
      <c r="B17" s="72"/>
      <c r="C17" s="50" t="s">
        <v>21</v>
      </c>
      <c r="D17" s="76">
        <v>24</v>
      </c>
      <c r="E17" s="76">
        <v>1.49</v>
      </c>
      <c r="F17" s="76">
        <v>0.25</v>
      </c>
      <c r="G17" s="76">
        <v>8.65</v>
      </c>
      <c r="H17" s="76">
        <v>42.83</v>
      </c>
      <c r="I17" s="37"/>
    </row>
    <row r="18" spans="1:9" ht="15.75" x14ac:dyDescent="0.25">
      <c r="A18" s="72"/>
      <c r="B18" s="72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7"/>
    </row>
    <row r="19" spans="1:9" ht="15.75" x14ac:dyDescent="0.25">
      <c r="A19" s="76"/>
      <c r="B19" s="72"/>
      <c r="C19" s="11" t="s">
        <v>18</v>
      </c>
      <c r="D19" s="34">
        <f>D12+D13+D14+D15+D16+D17+D18</f>
        <v>864</v>
      </c>
      <c r="E19" s="34">
        <f>E12+E13+E14+E15+E16+E17+E18</f>
        <v>27.84</v>
      </c>
      <c r="F19" s="34">
        <f>F12+F13+F14+F15+F16+F17+F18</f>
        <v>30.560000000000002</v>
      </c>
      <c r="G19" s="34">
        <f>G12+G13+G14+G15+G16+G17+G18</f>
        <v>90.05</v>
      </c>
      <c r="H19" s="34">
        <f>H12+H13+H14+H15+H16+H17+H18</f>
        <v>746.48000000000013</v>
      </c>
      <c r="I19" s="37"/>
    </row>
    <row r="20" spans="1:9" ht="15.75" x14ac:dyDescent="0.25">
      <c r="A20" s="76"/>
      <c r="B20" s="76"/>
      <c r="C20" s="11" t="s">
        <v>19</v>
      </c>
      <c r="D20" s="34">
        <f>D9+D19</f>
        <v>1394</v>
      </c>
      <c r="E20" s="34">
        <f>E9+E19</f>
        <v>50.2</v>
      </c>
      <c r="F20" s="34">
        <f>F9+F19</f>
        <v>56.58</v>
      </c>
      <c r="G20" s="34">
        <f>G19+G9</f>
        <v>161.12</v>
      </c>
      <c r="H20" s="43">
        <f>H9+H19</f>
        <v>1343.0600000000002</v>
      </c>
      <c r="I20" s="37"/>
    </row>
    <row r="21" spans="1:9" ht="15.75" x14ac:dyDescent="0.25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x14ac:dyDescent="0.25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C31" sqref="C31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5" t="s">
        <v>0</v>
      </c>
      <c r="B1" s="65" t="s">
        <v>1</v>
      </c>
      <c r="C1" s="78" t="s">
        <v>81</v>
      </c>
      <c r="D1" s="29"/>
      <c r="E1" s="65" t="s">
        <v>2</v>
      </c>
      <c r="F1" s="29"/>
      <c r="G1" s="65" t="s">
        <v>3</v>
      </c>
      <c r="H1" s="65" t="s">
        <v>30</v>
      </c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</row>
    <row r="3" spans="1:23" ht="15.75" x14ac:dyDescent="0.25">
      <c r="A3" s="65" t="s">
        <v>5</v>
      </c>
      <c r="B3" s="65" t="s">
        <v>6</v>
      </c>
      <c r="C3" s="6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8" t="s">
        <v>13</v>
      </c>
      <c r="B4" s="65"/>
      <c r="C4" s="2" t="s">
        <v>48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69"/>
      <c r="B5" s="65"/>
      <c r="C5" s="2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69"/>
      <c r="B6" s="65"/>
      <c r="C6" s="16" t="s">
        <v>39</v>
      </c>
      <c r="D6" s="47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69"/>
      <c r="B7" s="68"/>
      <c r="C7" s="25" t="s">
        <v>72</v>
      </c>
      <c r="D7" s="48">
        <v>200</v>
      </c>
      <c r="E7" s="21">
        <v>0.19</v>
      </c>
      <c r="F7" s="21">
        <v>0.04</v>
      </c>
      <c r="G7" s="21">
        <v>6.42</v>
      </c>
      <c r="H7" s="22">
        <v>26.8</v>
      </c>
    </row>
    <row r="8" spans="1:23" ht="15.75" x14ac:dyDescent="0.25">
      <c r="A8" s="70"/>
      <c r="B8" s="68"/>
      <c r="C8" s="50" t="s">
        <v>22</v>
      </c>
      <c r="D8" s="71">
        <v>30</v>
      </c>
      <c r="E8" s="71">
        <v>2.14</v>
      </c>
      <c r="F8" s="71">
        <v>0.21</v>
      </c>
      <c r="G8" s="71">
        <v>13.43</v>
      </c>
      <c r="H8" s="71">
        <v>64.2</v>
      </c>
    </row>
    <row r="9" spans="1:23" s="17" customFormat="1" ht="15.75" x14ac:dyDescent="0.25">
      <c r="A9" s="68"/>
      <c r="B9" s="65"/>
      <c r="C9" s="11" t="s">
        <v>15</v>
      </c>
      <c r="D9" s="34">
        <v>530</v>
      </c>
      <c r="E9" s="34">
        <f>E4+E5+E6+E7+E8</f>
        <v>24.64</v>
      </c>
      <c r="F9" s="34">
        <f>F4+F5+F6+F7+F8</f>
        <v>11.59</v>
      </c>
      <c r="G9" s="34">
        <f>G4+G5+G6+G7+G8</f>
        <v>63.64</v>
      </c>
      <c r="H9" s="43">
        <f>H4+H5+H6+H7+H8</f>
        <v>457.5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5.75" x14ac:dyDescent="0.25">
      <c r="A10" s="70"/>
      <c r="B10" s="65"/>
      <c r="C10" s="11"/>
      <c r="D10" s="34"/>
      <c r="E10" s="34"/>
      <c r="F10" s="34"/>
      <c r="G10" s="34"/>
      <c r="H10" s="34"/>
    </row>
    <row r="11" spans="1:23" ht="15.75" x14ac:dyDescent="0.25">
      <c r="A11" s="68" t="s">
        <v>38</v>
      </c>
      <c r="B11" s="65"/>
      <c r="C11" s="11" t="s">
        <v>7</v>
      </c>
      <c r="D11" s="34"/>
      <c r="E11" s="34"/>
      <c r="F11" s="34"/>
      <c r="G11" s="34"/>
      <c r="H11" s="34"/>
    </row>
    <row r="12" spans="1:23" ht="31.5" x14ac:dyDescent="0.25">
      <c r="A12" s="69"/>
      <c r="B12" s="65"/>
      <c r="C12" s="12" t="s">
        <v>82</v>
      </c>
      <c r="D12" s="30">
        <v>100</v>
      </c>
      <c r="E12" s="30">
        <v>1.85</v>
      </c>
      <c r="F12" s="30">
        <v>7.15</v>
      </c>
      <c r="G12" s="30">
        <v>5.15</v>
      </c>
      <c r="H12" s="30">
        <v>92.34</v>
      </c>
    </row>
    <row r="13" spans="1:23" ht="31.5" x14ac:dyDescent="0.25">
      <c r="A13" s="69"/>
      <c r="B13" s="65"/>
      <c r="C13" s="2" t="s">
        <v>61</v>
      </c>
      <c r="D13" s="4">
        <v>250</v>
      </c>
      <c r="E13" s="4">
        <v>4.16</v>
      </c>
      <c r="F13" s="4">
        <v>3.54</v>
      </c>
      <c r="G13" s="4">
        <v>24</v>
      </c>
      <c r="H13" s="3">
        <v>144.4</v>
      </c>
    </row>
    <row r="14" spans="1:23" ht="15.75" x14ac:dyDescent="0.25">
      <c r="A14" s="69"/>
      <c r="B14" s="65"/>
      <c r="C14" s="5" t="s">
        <v>20</v>
      </c>
      <c r="D14" s="4">
        <v>150</v>
      </c>
      <c r="E14" s="65">
        <v>3.07</v>
      </c>
      <c r="F14" s="65">
        <v>5.31</v>
      </c>
      <c r="G14" s="65">
        <v>19.82</v>
      </c>
      <c r="H14" s="65">
        <v>139.30000000000001</v>
      </c>
    </row>
    <row r="15" spans="1:23" ht="15.75" x14ac:dyDescent="0.25">
      <c r="A15" s="69"/>
      <c r="B15" s="65"/>
      <c r="C15" s="5" t="s">
        <v>57</v>
      </c>
      <c r="D15" s="4">
        <v>100</v>
      </c>
      <c r="E15" s="30">
        <v>17.760000000000002</v>
      </c>
      <c r="F15" s="30">
        <v>18.66</v>
      </c>
      <c r="G15" s="30">
        <v>11.26</v>
      </c>
      <c r="H15" s="30">
        <v>284.04000000000002</v>
      </c>
    </row>
    <row r="16" spans="1:23" ht="15.75" x14ac:dyDescent="0.25">
      <c r="A16" s="69"/>
      <c r="B16" s="65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69"/>
      <c r="B17" s="65"/>
      <c r="C17" s="50" t="s">
        <v>21</v>
      </c>
      <c r="D17" s="71">
        <v>24</v>
      </c>
      <c r="E17" s="71">
        <v>1.49</v>
      </c>
      <c r="F17" s="71">
        <v>0.25</v>
      </c>
      <c r="G17" s="71">
        <v>8.65</v>
      </c>
      <c r="H17" s="71">
        <v>42.83</v>
      </c>
    </row>
    <row r="18" spans="1:8" ht="15.75" x14ac:dyDescent="0.25">
      <c r="A18" s="70"/>
      <c r="B18" s="65"/>
      <c r="C18" s="12" t="s">
        <v>70</v>
      </c>
      <c r="D18" s="4">
        <v>200</v>
      </c>
      <c r="E18" s="4">
        <v>0.01</v>
      </c>
      <c r="F18" s="4">
        <v>0.01</v>
      </c>
      <c r="G18" s="4">
        <v>9.18</v>
      </c>
      <c r="H18" s="4">
        <v>36.83</v>
      </c>
    </row>
    <row r="19" spans="1:8" ht="15.75" x14ac:dyDescent="0.25">
      <c r="A19" s="66"/>
      <c r="B19" s="65"/>
      <c r="C19" s="11" t="s">
        <v>18</v>
      </c>
      <c r="D19" s="34">
        <f>D12+D13+D14+D15+D16+D17+D18</f>
        <v>864</v>
      </c>
      <c r="E19" s="34">
        <f>E12+E13+E14+E15+E16+E17+E18</f>
        <v>31.200000000000003</v>
      </c>
      <c r="F19" s="34">
        <f>F12+F13+F14+F15+F16+F17+F18</f>
        <v>35.199999999999996</v>
      </c>
      <c r="G19" s="34">
        <f>G12+G13+G14+G15+G16+G17+G18</f>
        <v>95.97</v>
      </c>
      <c r="H19" s="43">
        <f>H12+H13+H14+H15+H16+H17+H18</f>
        <v>825.34000000000015</v>
      </c>
    </row>
    <row r="20" spans="1:8" ht="15.75" x14ac:dyDescent="0.25">
      <c r="A20" s="67"/>
      <c r="B20" s="71"/>
      <c r="C20" s="11" t="s">
        <v>19</v>
      </c>
      <c r="D20" s="34">
        <f>D9+D19</f>
        <v>1394</v>
      </c>
      <c r="E20" s="34">
        <f>E9+E19</f>
        <v>55.84</v>
      </c>
      <c r="F20" s="34">
        <f>F9+F19</f>
        <v>46.789999999999992</v>
      </c>
      <c r="G20" s="34">
        <f>G9+G19</f>
        <v>159.61000000000001</v>
      </c>
      <c r="H20" s="43">
        <f>H9+H19</f>
        <v>1282.8400000000001</v>
      </c>
    </row>
    <row r="21" spans="1:8" ht="15.75" x14ac:dyDescent="0.25">
      <c r="A21" s="37"/>
      <c r="B21" s="37"/>
      <c r="C21" s="37"/>
      <c r="D21" s="37"/>
      <c r="E21" s="37"/>
      <c r="F21" s="37"/>
      <c r="G21" s="37"/>
      <c r="H21" s="37"/>
    </row>
    <row r="22" spans="1:8" ht="15.75" x14ac:dyDescent="0.25">
      <c r="A22" s="37"/>
      <c r="B22" s="37"/>
      <c r="C22" s="37"/>
      <c r="D22" s="37"/>
      <c r="E22" s="37"/>
      <c r="F22" s="37"/>
      <c r="G22" s="37"/>
      <c r="H22" s="37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F24" sqref="F24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88" t="s">
        <v>0</v>
      </c>
      <c r="B1" s="85" t="s">
        <v>1</v>
      </c>
      <c r="C1" s="77" t="s">
        <v>96</v>
      </c>
      <c r="D1" s="29"/>
      <c r="E1" s="85" t="s">
        <v>31</v>
      </c>
      <c r="F1" s="29"/>
      <c r="G1" s="85" t="s">
        <v>3</v>
      </c>
      <c r="H1" s="85" t="s">
        <v>4</v>
      </c>
    </row>
    <row r="2" spans="1:23" ht="15.75" x14ac:dyDescent="0.25">
      <c r="A2" s="7"/>
      <c r="B2" s="29"/>
      <c r="C2" s="29"/>
      <c r="D2" s="29"/>
      <c r="E2" s="29"/>
      <c r="F2" s="29"/>
      <c r="G2" s="29"/>
      <c r="H2" s="29"/>
    </row>
    <row r="3" spans="1:23" ht="15.75" x14ac:dyDescent="0.25">
      <c r="A3" s="88" t="s">
        <v>5</v>
      </c>
      <c r="B3" s="85" t="s">
        <v>6</v>
      </c>
      <c r="C3" s="85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96" t="s">
        <v>13</v>
      </c>
      <c r="B4" s="92" t="s">
        <v>13</v>
      </c>
      <c r="C4" s="5" t="s">
        <v>97</v>
      </c>
      <c r="D4" s="4">
        <v>200</v>
      </c>
      <c r="E4" s="4">
        <v>4.93</v>
      </c>
      <c r="F4" s="4">
        <v>6.89</v>
      </c>
      <c r="G4" s="4">
        <v>22.91</v>
      </c>
      <c r="H4" s="4">
        <v>173.33</v>
      </c>
    </row>
    <row r="5" spans="1:23" ht="31.5" x14ac:dyDescent="0.25">
      <c r="A5" s="97"/>
      <c r="B5" s="93"/>
      <c r="C5" s="5" t="s">
        <v>32</v>
      </c>
      <c r="D5" s="4">
        <v>200</v>
      </c>
      <c r="E5" s="4">
        <v>3.87</v>
      </c>
      <c r="F5" s="4">
        <v>2.86</v>
      </c>
      <c r="G5" s="4">
        <v>11.19</v>
      </c>
      <c r="H5" s="3">
        <v>85.97</v>
      </c>
    </row>
    <row r="6" spans="1:23" ht="15.75" x14ac:dyDescent="0.25">
      <c r="A6" s="97"/>
      <c r="B6" s="94"/>
      <c r="C6" s="5" t="s">
        <v>68</v>
      </c>
      <c r="D6" s="4">
        <v>20</v>
      </c>
      <c r="E6" s="4">
        <v>8.7200000000000006</v>
      </c>
      <c r="F6" s="4">
        <v>10.38</v>
      </c>
      <c r="G6" s="4">
        <v>0</v>
      </c>
      <c r="H6" s="4">
        <v>128.35</v>
      </c>
    </row>
    <row r="7" spans="1:23" ht="15.75" x14ac:dyDescent="0.25">
      <c r="A7" s="97"/>
      <c r="B7" s="85"/>
      <c r="C7" s="82" t="s">
        <v>69</v>
      </c>
      <c r="D7" s="81">
        <v>20</v>
      </c>
      <c r="E7" s="81">
        <v>2.39</v>
      </c>
      <c r="F7" s="81">
        <v>2.02</v>
      </c>
      <c r="G7" s="81">
        <v>0.13</v>
      </c>
      <c r="H7" s="81">
        <v>28.28</v>
      </c>
    </row>
    <row r="8" spans="1:23" ht="15.75" x14ac:dyDescent="0.25">
      <c r="A8" s="98"/>
      <c r="B8" s="86"/>
      <c r="C8" s="5" t="s">
        <v>22</v>
      </c>
      <c r="D8" s="19">
        <v>40</v>
      </c>
      <c r="E8" s="19">
        <v>2.86</v>
      </c>
      <c r="F8" s="19">
        <v>0.28000000000000003</v>
      </c>
      <c r="G8" s="19">
        <v>17.91</v>
      </c>
      <c r="H8" s="20">
        <v>85.6</v>
      </c>
    </row>
    <row r="9" spans="1:23" s="17" customFormat="1" ht="15.75" x14ac:dyDescent="0.25">
      <c r="A9" s="96" t="s">
        <v>36</v>
      </c>
      <c r="B9" s="87"/>
      <c r="C9" s="87"/>
      <c r="D9" s="87"/>
      <c r="E9" s="87"/>
      <c r="F9" s="87"/>
      <c r="G9" s="87"/>
      <c r="H9" s="87"/>
      <c r="I9" s="1"/>
      <c r="J9" s="1"/>
      <c r="K9" s="1"/>
      <c r="L9" s="1"/>
      <c r="M9" s="1"/>
      <c r="N9" s="1"/>
      <c r="O9" s="18"/>
      <c r="P9" s="18"/>
      <c r="Q9" s="18"/>
      <c r="R9" s="18"/>
      <c r="S9" s="18"/>
      <c r="T9" s="18"/>
      <c r="U9" s="18"/>
      <c r="V9" s="18"/>
      <c r="W9" s="18"/>
    </row>
    <row r="10" spans="1:23" ht="15.75" x14ac:dyDescent="0.25">
      <c r="A10" s="98"/>
      <c r="B10" s="86"/>
      <c r="C10" s="11" t="s">
        <v>15</v>
      </c>
      <c r="D10" s="41">
        <f>SUM(D4:D9)</f>
        <v>480</v>
      </c>
      <c r="E10" s="34">
        <f>E4+E5+E6+E7+E8</f>
        <v>22.770000000000003</v>
      </c>
      <c r="F10" s="34">
        <f>SUM(F4:F9)</f>
        <v>22.430000000000003</v>
      </c>
      <c r="G10" s="34">
        <f>SUM(G4:G9)</f>
        <v>52.14</v>
      </c>
      <c r="H10" s="43">
        <f>H4+H5+H6+H7+H8</f>
        <v>501.53</v>
      </c>
    </row>
    <row r="11" spans="1:23" ht="15.75" x14ac:dyDescent="0.25">
      <c r="A11" s="96" t="s">
        <v>38</v>
      </c>
      <c r="B11" s="85"/>
      <c r="C11" s="11"/>
      <c r="D11" s="34"/>
      <c r="E11" s="34"/>
      <c r="F11" s="34"/>
      <c r="G11" s="34"/>
      <c r="H11" s="34"/>
    </row>
    <row r="12" spans="1:23" ht="15.75" x14ac:dyDescent="0.25">
      <c r="A12" s="97"/>
      <c r="B12" s="92" t="s">
        <v>38</v>
      </c>
      <c r="C12" s="5"/>
      <c r="D12" s="4"/>
      <c r="E12" s="4"/>
      <c r="F12" s="4"/>
      <c r="G12" s="4"/>
      <c r="H12" s="3"/>
    </row>
    <row r="13" spans="1:23" ht="31.5" x14ac:dyDescent="0.25">
      <c r="A13" s="97"/>
      <c r="B13" s="93"/>
      <c r="C13" s="16" t="s">
        <v>44</v>
      </c>
      <c r="D13" s="14">
        <v>250</v>
      </c>
      <c r="E13" s="47">
        <v>7.06</v>
      </c>
      <c r="F13" s="47">
        <v>4.82</v>
      </c>
      <c r="G13" s="47">
        <v>16.36</v>
      </c>
      <c r="H13" s="47">
        <v>137.16999999999999</v>
      </c>
    </row>
    <row r="14" spans="1:23" ht="15.75" x14ac:dyDescent="0.25">
      <c r="A14" s="97"/>
      <c r="B14" s="94"/>
      <c r="C14" s="5" t="s">
        <v>50</v>
      </c>
      <c r="D14" s="4">
        <v>150</v>
      </c>
      <c r="E14" s="85">
        <v>5.32</v>
      </c>
      <c r="F14" s="85">
        <v>4.92</v>
      </c>
      <c r="G14" s="85">
        <v>32.799999999999997</v>
      </c>
      <c r="H14" s="85">
        <v>196.79</v>
      </c>
    </row>
    <row r="15" spans="1:23" ht="15.75" x14ac:dyDescent="0.25">
      <c r="A15" s="97"/>
      <c r="B15" s="85"/>
      <c r="C15" s="5" t="s">
        <v>45</v>
      </c>
      <c r="D15" s="4">
        <v>100</v>
      </c>
      <c r="E15" s="85">
        <v>14.27</v>
      </c>
      <c r="F15" s="85">
        <v>17.190000000000001</v>
      </c>
      <c r="G15" s="85">
        <v>0.21</v>
      </c>
      <c r="H15" s="85">
        <v>212.58</v>
      </c>
    </row>
    <row r="16" spans="1:23" ht="15.75" x14ac:dyDescent="0.25">
      <c r="A16" s="97"/>
      <c r="B16" s="85"/>
      <c r="C16" s="16" t="s">
        <v>14</v>
      </c>
      <c r="D16" s="47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7"/>
      <c r="B17" s="85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8"/>
      <c r="B18" s="85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9"/>
      <c r="B19" s="85"/>
      <c r="C19" s="11" t="s">
        <v>18</v>
      </c>
      <c r="D19" s="34">
        <f>D12+D13+D14+D15+D16+D17+D18</f>
        <v>764</v>
      </c>
      <c r="E19" s="34">
        <f>SUM(E12:E18)</f>
        <v>31.189999999999998</v>
      </c>
      <c r="F19" s="34">
        <f>SUM(F12:F18)</f>
        <v>27.5</v>
      </c>
      <c r="G19" s="34">
        <f>SUM(G12:G18)</f>
        <v>82.35</v>
      </c>
      <c r="H19" s="34">
        <f>SUM(H12:H18)</f>
        <v>701.81000000000006</v>
      </c>
    </row>
    <row r="20" spans="1:8" ht="15.75" x14ac:dyDescent="0.25">
      <c r="A20" s="100"/>
      <c r="B20" s="85"/>
      <c r="C20" s="11" t="s">
        <v>19</v>
      </c>
      <c r="D20" s="34">
        <f>D10+D19</f>
        <v>1244</v>
      </c>
      <c r="E20" s="34">
        <f>E10+E19</f>
        <v>53.96</v>
      </c>
      <c r="F20" s="34">
        <f>F19+F10</f>
        <v>49.930000000000007</v>
      </c>
      <c r="G20" s="34">
        <f>G19+G10</f>
        <v>134.49</v>
      </c>
      <c r="H20" s="43">
        <f>H10+H19</f>
        <v>1203.3400000000001</v>
      </c>
    </row>
    <row r="21" spans="1:8" ht="15.75" x14ac:dyDescent="0.25">
      <c r="B21" s="37"/>
      <c r="C21" s="37"/>
      <c r="D21" s="37"/>
      <c r="E21" s="37"/>
      <c r="F21" s="37"/>
      <c r="G21" s="45"/>
      <c r="H21" s="37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abSelected="1" workbookViewId="0">
      <selection activeCell="H6" sqref="H6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9" t="s">
        <v>0</v>
      </c>
      <c r="B1" s="39" t="s">
        <v>1</v>
      </c>
      <c r="C1" s="77" t="s">
        <v>98</v>
      </c>
      <c r="D1" s="29"/>
      <c r="E1" s="39" t="s">
        <v>31</v>
      </c>
      <c r="F1" s="29"/>
      <c r="G1" s="39" t="s">
        <v>3</v>
      </c>
      <c r="H1" s="39" t="s">
        <v>26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9" t="s">
        <v>5</v>
      </c>
      <c r="B3" s="39" t="s">
        <v>6</v>
      </c>
      <c r="C3" s="3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92" t="s">
        <v>13</v>
      </c>
      <c r="B4" s="39"/>
      <c r="C4" s="5" t="s">
        <v>46</v>
      </c>
      <c r="D4" s="4">
        <v>60</v>
      </c>
      <c r="E4" s="4">
        <v>0.37</v>
      </c>
      <c r="F4" s="4">
        <v>1.8</v>
      </c>
      <c r="G4" s="4">
        <v>1.1200000000000001</v>
      </c>
      <c r="H4" s="3">
        <v>22.21</v>
      </c>
      <c r="I4" s="37"/>
    </row>
    <row r="5" spans="1:23" ht="31.5" x14ac:dyDescent="0.25">
      <c r="A5" s="93"/>
      <c r="B5" s="39"/>
      <c r="C5" s="5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7"/>
    </row>
    <row r="6" spans="1:23" ht="15.75" x14ac:dyDescent="0.25">
      <c r="A6" s="93"/>
      <c r="B6" s="39"/>
      <c r="C6" s="5" t="s">
        <v>45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7"/>
    </row>
    <row r="7" spans="1:23" ht="15.75" x14ac:dyDescent="0.25">
      <c r="A7" s="93"/>
      <c r="B7" s="39"/>
      <c r="C7" s="5" t="s">
        <v>24</v>
      </c>
      <c r="D7" s="19">
        <v>200</v>
      </c>
      <c r="E7" s="19">
        <v>0.56999999999999995</v>
      </c>
      <c r="F7" s="19">
        <v>0</v>
      </c>
      <c r="G7" s="19">
        <v>25.46</v>
      </c>
      <c r="H7" s="19">
        <v>104.13</v>
      </c>
      <c r="I7" s="37"/>
    </row>
    <row r="8" spans="1:23" ht="15.75" x14ac:dyDescent="0.25">
      <c r="A8" s="94"/>
      <c r="B8" s="40"/>
      <c r="C8" s="26" t="s">
        <v>22</v>
      </c>
      <c r="D8" s="59">
        <v>30</v>
      </c>
      <c r="E8" s="59">
        <v>2.14</v>
      </c>
      <c r="F8" s="59">
        <v>0.21</v>
      </c>
      <c r="G8" s="59">
        <v>13.43</v>
      </c>
      <c r="H8" s="60">
        <v>64.2</v>
      </c>
      <c r="I8" s="37"/>
    </row>
    <row r="9" spans="1:23" s="17" customFormat="1" ht="15.75" x14ac:dyDescent="0.25">
      <c r="A9" s="92"/>
      <c r="B9" s="40"/>
      <c r="C9" s="50"/>
      <c r="D9" s="46"/>
      <c r="E9" s="46"/>
      <c r="F9" s="46"/>
      <c r="G9" s="46"/>
      <c r="H9" s="46"/>
      <c r="I9" s="44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5.75" x14ac:dyDescent="0.25">
      <c r="A10" s="94"/>
      <c r="B10" s="40"/>
      <c r="C10" s="58" t="s">
        <v>15</v>
      </c>
      <c r="D10" s="41">
        <f>D4+D5+D6+D7+D8</f>
        <v>530</v>
      </c>
      <c r="E10" s="41">
        <f>SUM(E4:E9)</f>
        <v>21.78</v>
      </c>
      <c r="F10" s="41">
        <f>SUM(F4:F9)</f>
        <v>24.470000000000002</v>
      </c>
      <c r="G10" s="41">
        <f>SUM(G4:G9)</f>
        <v>70.72</v>
      </c>
      <c r="H10" s="42">
        <f>H4+H5+H6+H7+H8</f>
        <v>590.22</v>
      </c>
      <c r="I10" s="37"/>
    </row>
    <row r="11" spans="1:23" ht="25.5" customHeight="1" x14ac:dyDescent="0.25">
      <c r="A11" s="92" t="s">
        <v>38</v>
      </c>
      <c r="B11" s="40"/>
      <c r="C11" s="46" t="s">
        <v>7</v>
      </c>
      <c r="D11" s="46"/>
      <c r="E11" s="46"/>
      <c r="F11" s="46"/>
      <c r="G11" s="46"/>
      <c r="H11" s="46"/>
      <c r="I11" s="37"/>
    </row>
    <row r="12" spans="1:23" ht="15.75" x14ac:dyDescent="0.25">
      <c r="A12" s="93"/>
      <c r="B12" s="40"/>
      <c r="C12" s="12" t="s">
        <v>83</v>
      </c>
      <c r="D12" s="4">
        <v>100</v>
      </c>
      <c r="E12" s="4">
        <v>2.13</v>
      </c>
      <c r="F12" s="4">
        <v>9.6999999999999993</v>
      </c>
      <c r="G12" s="4">
        <v>3.26</v>
      </c>
      <c r="H12" s="4">
        <v>108.81</v>
      </c>
      <c r="I12" s="37"/>
    </row>
    <row r="13" spans="1:23" ht="15.75" x14ac:dyDescent="0.25">
      <c r="A13" s="93"/>
      <c r="B13" s="39"/>
      <c r="C13" s="12" t="s">
        <v>16</v>
      </c>
      <c r="D13" s="4">
        <v>250</v>
      </c>
      <c r="E13" s="30">
        <v>5.89</v>
      </c>
      <c r="F13" s="30">
        <v>7.09</v>
      </c>
      <c r="G13" s="30">
        <v>12.68</v>
      </c>
      <c r="H13" s="30">
        <v>137.97999999999999</v>
      </c>
      <c r="I13" s="37"/>
    </row>
    <row r="14" spans="1:23" ht="15.75" x14ac:dyDescent="0.25">
      <c r="A14" s="93"/>
      <c r="B14" s="39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7"/>
    </row>
    <row r="15" spans="1:23" ht="31.5" x14ac:dyDescent="0.25">
      <c r="A15" s="93"/>
      <c r="B15" s="39"/>
      <c r="C15" s="5" t="s">
        <v>51</v>
      </c>
      <c r="D15" s="4">
        <v>100</v>
      </c>
      <c r="E15" s="39">
        <v>17.18</v>
      </c>
      <c r="F15" s="39">
        <v>11.46</v>
      </c>
      <c r="G15" s="39">
        <v>2.4</v>
      </c>
      <c r="H15" s="39">
        <v>181.5</v>
      </c>
      <c r="I15" s="37"/>
    </row>
    <row r="16" spans="1:23" ht="15.75" x14ac:dyDescent="0.25">
      <c r="A16" s="93"/>
      <c r="B16" s="39"/>
      <c r="C16" s="5" t="s">
        <v>62</v>
      </c>
      <c r="D16" s="4">
        <v>200</v>
      </c>
      <c r="E16" s="39">
        <v>0.64</v>
      </c>
      <c r="F16" s="39">
        <v>0.25</v>
      </c>
      <c r="G16" s="39">
        <v>15.15</v>
      </c>
      <c r="H16" s="39">
        <v>65.37</v>
      </c>
      <c r="I16" s="37"/>
    </row>
    <row r="17" spans="1:9" ht="15.75" x14ac:dyDescent="0.25">
      <c r="A17" s="93"/>
      <c r="B17" s="39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7"/>
    </row>
    <row r="18" spans="1:9" ht="15.75" x14ac:dyDescent="0.25">
      <c r="A18" s="94"/>
      <c r="B18" s="39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7"/>
    </row>
    <row r="19" spans="1:9" ht="15.75" x14ac:dyDescent="0.25">
      <c r="A19" s="90"/>
      <c r="B19" s="39"/>
      <c r="C19" s="11" t="s">
        <v>18</v>
      </c>
      <c r="D19" s="34">
        <f>SUM(D12:D18)</f>
        <v>864</v>
      </c>
      <c r="E19" s="34">
        <f>SUM(E12:E18)</f>
        <v>33.79</v>
      </c>
      <c r="F19" s="34">
        <f>SUM(F12:F18)</f>
        <v>33.85</v>
      </c>
      <c r="G19" s="34">
        <f>SUM(G12:G18)</f>
        <v>96.49</v>
      </c>
      <c r="H19" s="34">
        <f>SUM(H12:H18)</f>
        <v>825.6</v>
      </c>
      <c r="I19" s="37"/>
    </row>
    <row r="20" spans="1:9" ht="15.75" x14ac:dyDescent="0.25">
      <c r="A20" s="91"/>
      <c r="B20" s="39"/>
      <c r="C20" s="11" t="s">
        <v>19</v>
      </c>
      <c r="D20" s="34">
        <f>SUM(D10,D8,D19)</f>
        <v>1424</v>
      </c>
      <c r="E20" s="34">
        <f>SUM(E10,E8,E19)</f>
        <v>57.71</v>
      </c>
      <c r="F20" s="34">
        <f>SUM(F10,F8,F19)</f>
        <v>58.53</v>
      </c>
      <c r="G20" s="34">
        <f>SUM(G10,G8,G19)</f>
        <v>180.64</v>
      </c>
      <c r="H20" s="34">
        <f>SUM(H10,H8,H19)</f>
        <v>1480.02</v>
      </c>
      <c r="I20" s="37"/>
    </row>
    <row r="21" spans="1:9" ht="15.75" x14ac:dyDescent="0.25">
      <c r="A21" s="46"/>
      <c r="B21" s="39"/>
      <c r="C21" s="12"/>
      <c r="D21" s="4"/>
      <c r="E21" s="4"/>
      <c r="F21" s="4"/>
      <c r="G21" s="4"/>
      <c r="H21" s="4"/>
      <c r="I21" s="37"/>
    </row>
    <row r="22" spans="1:9" ht="15.75" x14ac:dyDescent="0.25">
      <c r="A22" s="37"/>
      <c r="B22" s="38"/>
      <c r="C22" s="54"/>
      <c r="D22" s="55"/>
      <c r="E22" s="62"/>
      <c r="F22" s="62"/>
      <c r="G22" s="62"/>
      <c r="H22" s="62"/>
      <c r="I22" s="37"/>
    </row>
    <row r="23" spans="1:9" ht="15.75" x14ac:dyDescent="0.25">
      <c r="B23" s="24"/>
      <c r="C23" s="56"/>
      <c r="D23" s="55"/>
      <c r="E23" s="55"/>
      <c r="F23" s="55"/>
      <c r="G23" s="55"/>
      <c r="H23" s="57"/>
    </row>
    <row r="24" spans="1:9" ht="15.75" x14ac:dyDescent="0.25">
      <c r="B24" s="24"/>
      <c r="C24" s="56"/>
      <c r="D24" s="55"/>
      <c r="E24" s="24"/>
      <c r="F24" s="24"/>
      <c r="G24" s="24"/>
      <c r="H24" s="24"/>
    </row>
    <row r="25" spans="1:9" ht="15.75" x14ac:dyDescent="0.25">
      <c r="B25" s="24"/>
      <c r="C25" s="56"/>
      <c r="D25" s="55"/>
      <c r="E25" s="24"/>
      <c r="F25" s="24"/>
      <c r="G25" s="24"/>
      <c r="H25" s="24"/>
    </row>
    <row r="26" spans="1:9" ht="15.75" x14ac:dyDescent="0.25">
      <c r="B26" s="24"/>
      <c r="C26" s="54"/>
      <c r="D26" s="55"/>
      <c r="E26" s="55"/>
      <c r="F26" s="55"/>
      <c r="G26" s="55"/>
      <c r="H26" s="55"/>
    </row>
    <row r="27" spans="1:9" ht="15.75" x14ac:dyDescent="0.25">
      <c r="B27" s="24"/>
      <c r="C27" s="54"/>
      <c r="D27" s="55"/>
      <c r="E27" s="55"/>
      <c r="F27" s="55"/>
      <c r="G27" s="55"/>
      <c r="H27" s="55"/>
    </row>
    <row r="28" spans="1:9" x14ac:dyDescent="0.25">
      <c r="B28" s="18"/>
      <c r="C28" s="18"/>
      <c r="D28" s="18"/>
      <c r="E28" s="18"/>
      <c r="F28" s="18"/>
      <c r="G28" s="18"/>
      <c r="H28" s="1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4" sqref="H14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9" t="s">
        <v>0</v>
      </c>
      <c r="B1" s="39" t="s">
        <v>1</v>
      </c>
      <c r="C1" s="77" t="s">
        <v>84</v>
      </c>
      <c r="D1" s="29"/>
      <c r="E1" s="39" t="s">
        <v>31</v>
      </c>
      <c r="F1" s="29"/>
      <c r="G1" s="39" t="s">
        <v>3</v>
      </c>
      <c r="H1" s="39" t="s">
        <v>27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9" t="s">
        <v>5</v>
      </c>
      <c r="B3" s="39" t="s">
        <v>6</v>
      </c>
      <c r="C3" s="3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92" t="s">
        <v>13</v>
      </c>
      <c r="B4" s="39"/>
      <c r="C4" s="12" t="s">
        <v>85</v>
      </c>
      <c r="D4" s="4">
        <v>75</v>
      </c>
      <c r="E4" s="30">
        <v>7.5</v>
      </c>
      <c r="F4" s="30">
        <v>11.25</v>
      </c>
      <c r="G4" s="30">
        <v>60</v>
      </c>
      <c r="H4" s="30">
        <v>375</v>
      </c>
      <c r="I4" s="37"/>
    </row>
    <row r="5" spans="1:23" ht="15.75" x14ac:dyDescent="0.25">
      <c r="A5" s="93"/>
      <c r="B5" s="39"/>
      <c r="C5" s="12" t="s">
        <v>37</v>
      </c>
      <c r="D5" s="4">
        <v>230</v>
      </c>
      <c r="E5" s="30">
        <v>19.440000000000001</v>
      </c>
      <c r="F5" s="30">
        <v>27.57</v>
      </c>
      <c r="G5" s="30">
        <v>4.97</v>
      </c>
      <c r="H5" s="30">
        <v>345.77</v>
      </c>
      <c r="I5" s="37"/>
    </row>
    <row r="6" spans="1:23" ht="15.75" x14ac:dyDescent="0.25">
      <c r="A6" s="93"/>
      <c r="B6" s="39"/>
      <c r="C6" s="12" t="s">
        <v>70</v>
      </c>
      <c r="D6" s="4">
        <v>200</v>
      </c>
      <c r="E6" s="79">
        <v>0.19</v>
      </c>
      <c r="F6" s="79">
        <v>0.04</v>
      </c>
      <c r="G6" s="79">
        <v>6.42</v>
      </c>
      <c r="H6" s="79">
        <v>26.84</v>
      </c>
      <c r="I6" s="37"/>
    </row>
    <row r="7" spans="1:23" ht="15.75" x14ac:dyDescent="0.25">
      <c r="A7" s="93"/>
      <c r="B7" s="39"/>
      <c r="C7" s="5" t="s">
        <v>66</v>
      </c>
      <c r="D7" s="4">
        <v>10</v>
      </c>
      <c r="E7" s="4">
        <v>0.08</v>
      </c>
      <c r="F7" s="4">
        <v>6.38</v>
      </c>
      <c r="G7" s="4">
        <v>0.12</v>
      </c>
      <c r="H7" s="4">
        <v>58.19</v>
      </c>
      <c r="I7" s="37"/>
    </row>
    <row r="8" spans="1:23" ht="15.75" x14ac:dyDescent="0.25">
      <c r="A8" s="93"/>
      <c r="B8" s="39"/>
      <c r="C8" s="5"/>
      <c r="D8" s="4"/>
      <c r="E8" s="39"/>
      <c r="F8" s="39"/>
      <c r="G8" s="39"/>
      <c r="H8" s="39"/>
      <c r="I8" s="37"/>
    </row>
    <row r="9" spans="1:23" ht="15.75" x14ac:dyDescent="0.25">
      <c r="A9" s="94"/>
      <c r="B9" s="40"/>
      <c r="C9" s="5"/>
      <c r="D9" s="19"/>
      <c r="E9" s="40"/>
      <c r="F9" s="40"/>
      <c r="G9" s="40"/>
      <c r="H9" s="40"/>
      <c r="I9" s="37"/>
    </row>
    <row r="10" spans="1:23" s="17" customFormat="1" ht="15.75" x14ac:dyDescent="0.25">
      <c r="A10" s="89"/>
      <c r="B10" s="40"/>
      <c r="C10" s="5"/>
      <c r="D10" s="19"/>
      <c r="E10" s="40"/>
      <c r="F10" s="40"/>
      <c r="G10" s="40"/>
      <c r="H10" s="40"/>
      <c r="I10" s="44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89"/>
      <c r="B11" s="39"/>
      <c r="C11" s="11" t="s">
        <v>15</v>
      </c>
      <c r="D11" s="41">
        <f>SUM(D4:D9)</f>
        <v>515</v>
      </c>
      <c r="E11" s="34">
        <f>SUM(E4:E9)</f>
        <v>27.21</v>
      </c>
      <c r="F11" s="34">
        <f>SUM(F4:F9)</f>
        <v>45.24</v>
      </c>
      <c r="G11" s="34">
        <f>SUM(G4:G9)</f>
        <v>71.510000000000005</v>
      </c>
      <c r="H11" s="34">
        <f>SUM(H4:H9)</f>
        <v>805.8</v>
      </c>
      <c r="I11" s="37"/>
    </row>
    <row r="12" spans="1:23" ht="15.75" x14ac:dyDescent="0.25">
      <c r="A12" s="89" t="s">
        <v>38</v>
      </c>
      <c r="B12" s="39"/>
      <c r="C12" s="11" t="s">
        <v>7</v>
      </c>
      <c r="D12" s="34"/>
      <c r="E12" s="35"/>
      <c r="F12" s="35"/>
      <c r="G12" s="35"/>
      <c r="H12" s="35"/>
      <c r="I12" s="37"/>
    </row>
    <row r="13" spans="1:23" ht="31.5" x14ac:dyDescent="0.25">
      <c r="A13" s="89"/>
      <c r="B13" s="39"/>
      <c r="C13" s="13" t="s">
        <v>86</v>
      </c>
      <c r="D13" s="4">
        <v>100</v>
      </c>
      <c r="E13" s="39">
        <v>7.37</v>
      </c>
      <c r="F13" s="39">
        <v>6.47</v>
      </c>
      <c r="G13" s="39">
        <v>3.13</v>
      </c>
      <c r="H13" s="39">
        <v>100.3</v>
      </c>
      <c r="I13" s="37"/>
    </row>
    <row r="14" spans="1:23" ht="31.5" x14ac:dyDescent="0.25">
      <c r="A14" s="89"/>
      <c r="B14" s="39"/>
      <c r="C14" s="5" t="s">
        <v>52</v>
      </c>
      <c r="D14" s="4">
        <v>250</v>
      </c>
      <c r="E14" s="30">
        <v>1.89</v>
      </c>
      <c r="F14" s="30">
        <v>5.15</v>
      </c>
      <c r="G14" s="30">
        <v>8.83</v>
      </c>
      <c r="H14" s="30">
        <v>89.11</v>
      </c>
      <c r="I14" s="37"/>
    </row>
    <row r="15" spans="1:23" ht="15.75" x14ac:dyDescent="0.25">
      <c r="A15" s="89"/>
      <c r="B15" s="39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7"/>
    </row>
    <row r="16" spans="1:23" ht="15.75" x14ac:dyDescent="0.25">
      <c r="A16" s="89"/>
      <c r="B16" s="39"/>
      <c r="C16" s="5" t="s">
        <v>53</v>
      </c>
      <c r="D16" s="4">
        <v>100</v>
      </c>
      <c r="E16" s="39">
        <v>21.45</v>
      </c>
      <c r="F16" s="39">
        <v>6.7</v>
      </c>
      <c r="G16" s="39">
        <v>12.24</v>
      </c>
      <c r="H16" s="39">
        <v>195.2</v>
      </c>
      <c r="I16" s="37"/>
    </row>
    <row r="17" spans="1:9" ht="15.75" x14ac:dyDescent="0.25">
      <c r="A17" s="89"/>
      <c r="B17" s="39"/>
      <c r="C17" s="5" t="s">
        <v>14</v>
      </c>
      <c r="D17" s="4">
        <v>200</v>
      </c>
      <c r="E17" s="39">
        <v>0.19</v>
      </c>
      <c r="F17" s="39">
        <v>0.04</v>
      </c>
      <c r="G17" s="39">
        <v>6.42</v>
      </c>
      <c r="H17" s="39">
        <v>26.84</v>
      </c>
      <c r="I17" s="37"/>
    </row>
    <row r="18" spans="1:9" ht="15.75" x14ac:dyDescent="0.25">
      <c r="A18" s="89"/>
      <c r="B18" s="3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7"/>
    </row>
    <row r="19" spans="1:9" ht="15.75" x14ac:dyDescent="0.25">
      <c r="A19" s="89"/>
      <c r="B19" s="39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7"/>
    </row>
    <row r="20" spans="1:9" ht="15.75" x14ac:dyDescent="0.25">
      <c r="A20" s="90"/>
      <c r="B20" s="39"/>
      <c r="C20" s="11" t="s">
        <v>18</v>
      </c>
      <c r="D20" s="34">
        <f>SUM(D13:D19)</f>
        <v>864</v>
      </c>
      <c r="E20" s="34">
        <f>SUM(E13:E19)</f>
        <v>38.32</v>
      </c>
      <c r="F20" s="34">
        <f>SUM(F13:F19)</f>
        <v>24.2</v>
      </c>
      <c r="G20" s="34">
        <f>SUM(G13:G19)</f>
        <v>77</v>
      </c>
      <c r="H20" s="34">
        <f>SUM(H13:H19)</f>
        <v>679.21000000000015</v>
      </c>
      <c r="I20" s="37"/>
    </row>
    <row r="21" spans="1:9" ht="15.75" x14ac:dyDescent="0.25">
      <c r="A21" s="91"/>
      <c r="B21" s="39"/>
      <c r="C21" s="11" t="s">
        <v>19</v>
      </c>
      <c r="D21" s="34">
        <f>D11+D20</f>
        <v>1379</v>
      </c>
      <c r="E21" s="34">
        <f>E11+E20</f>
        <v>65.53</v>
      </c>
      <c r="F21" s="34">
        <f>F11+F20</f>
        <v>69.44</v>
      </c>
      <c r="G21" s="34">
        <f>G11+G20</f>
        <v>148.51</v>
      </c>
      <c r="H21" s="34">
        <f>H11+H20</f>
        <v>1485.0100000000002</v>
      </c>
      <c r="I21" s="37"/>
    </row>
    <row r="22" spans="1:9" ht="15.75" x14ac:dyDescent="0.25">
      <c r="A22" s="37"/>
      <c r="B22" s="37"/>
      <c r="C22" s="37"/>
      <c r="D22" s="37"/>
      <c r="E22" s="37"/>
      <c r="F22" s="37"/>
      <c r="G22" s="45"/>
      <c r="H22" s="37"/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4" sqref="C4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9" t="s">
        <v>0</v>
      </c>
      <c r="B1" s="39" t="s">
        <v>1</v>
      </c>
      <c r="C1" s="77" t="s">
        <v>87</v>
      </c>
      <c r="D1" s="29"/>
      <c r="E1" s="39" t="s">
        <v>31</v>
      </c>
      <c r="F1" s="29"/>
      <c r="G1" s="39" t="s">
        <v>3</v>
      </c>
      <c r="H1" s="39" t="s">
        <v>28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9" t="s">
        <v>5</v>
      </c>
      <c r="B3" s="39" t="s">
        <v>6</v>
      </c>
      <c r="C3" s="6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31.5" x14ac:dyDescent="0.25">
      <c r="A4" s="92" t="s">
        <v>13</v>
      </c>
      <c r="B4" s="39"/>
      <c r="C4" s="5" t="s">
        <v>88</v>
      </c>
      <c r="D4" s="39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7"/>
    </row>
    <row r="5" spans="1:23" ht="15.75" x14ac:dyDescent="0.25">
      <c r="A5" s="93"/>
      <c r="B5" s="39"/>
      <c r="C5" s="5" t="s">
        <v>20</v>
      </c>
      <c r="D5" s="39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7"/>
    </row>
    <row r="6" spans="1:23" ht="15.75" x14ac:dyDescent="0.25">
      <c r="A6" s="93"/>
      <c r="B6" s="39"/>
      <c r="C6" s="5" t="s">
        <v>58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7"/>
    </row>
    <row r="7" spans="1:23" ht="15.75" x14ac:dyDescent="0.25">
      <c r="A7" s="93"/>
      <c r="B7" s="40"/>
      <c r="C7" s="5" t="s">
        <v>54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7"/>
    </row>
    <row r="8" spans="1:23" ht="15.75" x14ac:dyDescent="0.25">
      <c r="A8" s="93"/>
      <c r="B8" s="40"/>
      <c r="C8" s="5" t="s">
        <v>22</v>
      </c>
      <c r="D8" s="19">
        <v>30</v>
      </c>
      <c r="E8" s="19">
        <v>2.14</v>
      </c>
      <c r="F8" s="19">
        <v>0.21</v>
      </c>
      <c r="G8" s="19">
        <v>13.43</v>
      </c>
      <c r="H8" s="20">
        <v>64.2</v>
      </c>
      <c r="I8" s="37"/>
    </row>
    <row r="9" spans="1:23" ht="15.75" x14ac:dyDescent="0.25">
      <c r="A9" s="94"/>
      <c r="B9" s="40"/>
      <c r="C9" s="11" t="s">
        <v>15</v>
      </c>
      <c r="D9" s="41">
        <f>D4+D5+D6+D7+D8</f>
        <v>530</v>
      </c>
      <c r="E9" s="41">
        <f>SUM(E4:E8)</f>
        <v>19.410000000000004</v>
      </c>
      <c r="F9" s="41">
        <f>SUM(F4:F8)</f>
        <v>12.32</v>
      </c>
      <c r="G9" s="41">
        <f>SUM(G4:G8)</f>
        <v>51.27</v>
      </c>
      <c r="H9" s="41">
        <f>SUM(H4:H8)</f>
        <v>393.49</v>
      </c>
      <c r="I9" s="37"/>
    </row>
    <row r="10" spans="1:23" s="17" customFormat="1" ht="15.75" x14ac:dyDescent="0.25">
      <c r="A10" s="89"/>
      <c r="B10" s="63"/>
      <c r="C10" s="46"/>
      <c r="D10" s="34"/>
      <c r="E10" s="34"/>
      <c r="F10" s="34"/>
      <c r="G10" s="34"/>
      <c r="H10" s="34"/>
      <c r="I10" s="44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89"/>
      <c r="B11" s="39"/>
      <c r="C11" s="11"/>
      <c r="D11" s="34"/>
      <c r="E11" s="34"/>
      <c r="F11" s="34"/>
      <c r="G11" s="35"/>
      <c r="H11" s="35"/>
      <c r="I11" s="37"/>
    </row>
    <row r="12" spans="1:23" ht="15.75" x14ac:dyDescent="0.25">
      <c r="A12" s="89" t="s">
        <v>38</v>
      </c>
      <c r="B12" s="39"/>
      <c r="C12" s="11" t="s">
        <v>7</v>
      </c>
      <c r="D12" s="34"/>
      <c r="E12" s="34"/>
      <c r="F12" s="34"/>
      <c r="G12" s="35"/>
      <c r="H12" s="35"/>
      <c r="I12" s="37"/>
    </row>
    <row r="13" spans="1:23" ht="47.25" x14ac:dyDescent="0.25">
      <c r="A13" s="89"/>
      <c r="B13" s="39"/>
      <c r="C13" s="10" t="s">
        <v>59</v>
      </c>
      <c r="D13" s="4">
        <v>100</v>
      </c>
      <c r="E13" s="39">
        <v>1.46</v>
      </c>
      <c r="F13" s="39">
        <v>8.7200000000000006</v>
      </c>
      <c r="G13" s="39">
        <v>6.77</v>
      </c>
      <c r="H13" s="39">
        <v>111.31</v>
      </c>
      <c r="I13" s="37"/>
    </row>
    <row r="14" spans="1:23" ht="15.75" x14ac:dyDescent="0.25">
      <c r="A14" s="89"/>
      <c r="B14" s="39"/>
      <c r="C14" s="5" t="s">
        <v>65</v>
      </c>
      <c r="D14" s="4">
        <v>250</v>
      </c>
      <c r="E14" s="39">
        <v>8.4600000000000009</v>
      </c>
      <c r="F14" s="39">
        <v>5.73</v>
      </c>
      <c r="G14" s="39">
        <v>18</v>
      </c>
      <c r="H14" s="39">
        <v>157.35</v>
      </c>
      <c r="I14" s="37"/>
    </row>
    <row r="15" spans="1:23" ht="15.75" x14ac:dyDescent="0.25">
      <c r="A15" s="89"/>
      <c r="B15" s="39"/>
      <c r="C15" s="12" t="s">
        <v>35</v>
      </c>
      <c r="D15" s="4">
        <v>230</v>
      </c>
      <c r="E15" s="30">
        <v>31.32</v>
      </c>
      <c r="F15" s="30">
        <v>9.3000000000000007</v>
      </c>
      <c r="G15" s="30">
        <v>38.19</v>
      </c>
      <c r="H15" s="30">
        <v>361.83</v>
      </c>
      <c r="I15" s="37"/>
    </row>
    <row r="16" spans="1:23" ht="15.75" x14ac:dyDescent="0.25">
      <c r="A16" s="89"/>
      <c r="B16" s="39"/>
      <c r="C16" s="16" t="s">
        <v>33</v>
      </c>
      <c r="D16" s="4">
        <v>200</v>
      </c>
      <c r="E16" s="39">
        <v>0.98</v>
      </c>
      <c r="F16" s="39">
        <v>0.05</v>
      </c>
      <c r="G16" s="64">
        <v>15.64</v>
      </c>
      <c r="H16" s="39">
        <v>66.94</v>
      </c>
      <c r="I16" s="37"/>
    </row>
    <row r="17" spans="1:9" ht="15.75" x14ac:dyDescent="0.25">
      <c r="A17" s="89"/>
      <c r="B17" s="39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7"/>
    </row>
    <row r="18" spans="1:9" ht="15.75" x14ac:dyDescent="0.25">
      <c r="A18" s="89"/>
      <c r="B18" s="39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7"/>
    </row>
    <row r="19" spans="1:9" ht="15.75" x14ac:dyDescent="0.25">
      <c r="A19" s="89"/>
      <c r="B19" s="39"/>
      <c r="C19" s="37"/>
      <c r="D19" s="37"/>
      <c r="E19" s="37"/>
      <c r="F19" s="37"/>
      <c r="G19" s="37"/>
      <c r="H19" s="37"/>
      <c r="I19" s="37"/>
    </row>
    <row r="20" spans="1:9" ht="15.75" x14ac:dyDescent="0.25">
      <c r="A20" s="90"/>
      <c r="B20" s="39"/>
      <c r="C20" s="11" t="s">
        <v>18</v>
      </c>
      <c r="D20" s="34">
        <f>SUM(D13:D18)</f>
        <v>844</v>
      </c>
      <c r="E20" s="34">
        <f>SUM(E13:E18)</f>
        <v>46.57</v>
      </c>
      <c r="F20" s="34">
        <f>SUM(F13:F18)</f>
        <v>24.330000000000002</v>
      </c>
      <c r="G20" s="34">
        <f>SUM(G13:G18)</f>
        <v>105.16</v>
      </c>
      <c r="H20" s="34">
        <f>SUM(H13:H18)</f>
        <v>825.86000000000013</v>
      </c>
      <c r="I20" s="37"/>
    </row>
    <row r="21" spans="1:9" ht="15.75" x14ac:dyDescent="0.25">
      <c r="A21" s="91"/>
      <c r="B21" s="39"/>
      <c r="C21" s="11" t="s">
        <v>19</v>
      </c>
      <c r="D21" s="34">
        <f>SUM(D9,D11,D20)</f>
        <v>1374</v>
      </c>
      <c r="E21" s="34">
        <f>SUM(E9,E11,E20)</f>
        <v>65.98</v>
      </c>
      <c r="F21" s="34">
        <f>SUM(F9,F11,F20)</f>
        <v>36.650000000000006</v>
      </c>
      <c r="G21" s="34">
        <f>SUM(G9,G11,G20)</f>
        <v>156.43</v>
      </c>
      <c r="H21" s="34">
        <f>H9+H20</f>
        <v>1219.3500000000001</v>
      </c>
      <c r="I21" s="37"/>
    </row>
    <row r="22" spans="1:9" ht="15.75" x14ac:dyDescent="0.25">
      <c r="A22" s="37"/>
      <c r="B22" s="37"/>
      <c r="C22" s="37"/>
      <c r="D22" s="37"/>
      <c r="E22" s="37"/>
      <c r="F22" s="37"/>
      <c r="G22" s="45"/>
      <c r="H22" s="37"/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2026-05-05T01:40:14Z</dcterms:modified>
</cp:coreProperties>
</file>