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5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H20" i="14" l="1"/>
  <c r="E20" i="14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H21" i="12" l="1"/>
  <c r="E20" i="17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G11" i="18"/>
  <c r="F11" i="18"/>
  <c r="E11" i="18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<sst xmlns="http://schemas.openxmlformats.org/spreadsheetml/2006/main" count="318" uniqueCount="98">
  <si>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</si>
  <si>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</si>
  <si>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</si>
  <si>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</si>
  <si>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</si>
  <si>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</si>
  <si>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</si>
  <si>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</si>
  <si>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</si>
  <si>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</si>
  <si>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</si>
  <si>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</si>
  <si>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</si>
  <si>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</si>
  <si>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</si>
  <si>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</si>
  <si>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</si>
  <si>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</si>
  <si>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</si>
  <si>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</si>
  <si>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</si>
  <si>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</si>
  <si>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</si>
  <si>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</si>
  <si>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</si>
  <si>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</si>
  <si>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</si>
  <si>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</si>
  <si>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</si>
  <si>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</si>
  <si>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</si>
  <si>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</si>
  <si>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</si>
  <si>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</si>
  <si>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</si>
  <si>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</si>
  <si>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</si>
  <si>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</si>
  <si>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</si>
  <si>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</si>
  <si>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</si>
  <si>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</si>
  <si>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</si>
  <si>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</si>
  <si>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</si>
  <si>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</si>
  <si>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</si>
  <si>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</si>
  <si>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</si>
  <si>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</si>
  <si>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</si>
  <si>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</si>
  <si>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</si>
  <si>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</si>
  <si>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</si>
  <si>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</si>
  <si>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</si>
  <si>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</si>
  <si>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</si>
  <si>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</si>
  <si>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</si>
  <si>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</si>
  <si>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</si>
  <si>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Тефтеля из говядины с соусом</t>
  </si>
  <si>
    <t>Суп рыбный с консервой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</si>
  <si>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</si>
  <si>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</si>
  <si>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</si>
  <si>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</si>
  <si>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</si>
  <si>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</si>
  <si>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</si>
  <si>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</si>
  <si>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Салат "Студенческий"</t>
  </si>
  <si>
    <t>9 декабря 2025г.</t>
  </si>
  <si>
    <t xml:space="preserve">Чай с сахаром </t>
  </si>
  <si>
    <t>Картофельная запеканка с говядиной</t>
  </si>
  <si>
    <t>21 января 2026 г.</t>
  </si>
  <si>
    <t>Апельсин, Банан</t>
  </si>
  <si>
    <t>Сельдь соленая с луком и зел. Горошком</t>
  </si>
  <si>
    <t>22 января 2026 г.</t>
  </si>
  <si>
    <t>Капуста бел/к с морковью и зел. Горошком</t>
  </si>
  <si>
    <t>Суп фасолевый</t>
  </si>
  <si>
    <t>23 января 2026 г.</t>
  </si>
  <si>
    <t>26 января 2026 г.</t>
  </si>
  <si>
    <t>Масло порционно</t>
  </si>
  <si>
    <t>Снежок 2,5%</t>
  </si>
  <si>
    <t>27 января 2026 г.</t>
  </si>
  <si>
    <t>Йогурт 2,5%</t>
  </si>
  <si>
    <t>Овощи в нарезке</t>
  </si>
  <si>
    <t>28 января 2026 г.</t>
  </si>
  <si>
    <t>29 января 2026 г.</t>
  </si>
  <si>
    <t>30 января 2026 г.</t>
  </si>
  <si>
    <t>Салат из белокачанной капусты с морковью и кукурузой</t>
  </si>
  <si>
    <t>02 февраля 2026 г.</t>
  </si>
  <si>
    <t>Каша жидкая молочная рисовая</t>
  </si>
  <si>
    <t>Сыр порционно</t>
  </si>
  <si>
    <t>Яйцо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</si>
</sst>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1" sqref="H11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84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6" t="s">
        <v>13</v>
      </c>
      <c r="B4" s="29"/>
      <c r="C4" s="12" t="s">
        <v>85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7"/>
      <c r="B5" s="29"/>
      <c r="C5" s="28" t="s">
        <v>40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7"/>
      <c r="B6" s="29"/>
      <c r="C6" s="12" t="s">
        <v>61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7"/>
      <c r="B7" s="32"/>
      <c r="C7" s="27" t="s">
        <v>62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8"/>
      <c r="B8" s="29"/>
      <c r="C8" s="27" t="s">
        <v>86</v>
      </c>
      <c r="D8" s="31">
        <v>100</v>
      </c>
      <c r="E8" s="31">
        <v>2.54</v>
      </c>
      <c r="F8" s="31">
        <v>2.2000000000000002</v>
      </c>
      <c r="G8" s="33">
        <v>9.83</v>
      </c>
      <c r="H8" s="33">
        <v>69.260000000000005</v>
      </c>
    </row>
    <row r="9" spans="1:23" s="18" customFormat="1" ht="15.75" x14ac:dyDescent="0.25">
      <c r="A9" s="83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3"/>
      <c r="B10" s="29"/>
      <c r="C10" s="11" t="s">
        <v>41</v>
      </c>
      <c r="D10" s="35">
        <v>550</v>
      </c>
      <c r="E10" s="35">
        <v>15.46</v>
      </c>
      <c r="F10" s="35">
        <v>17.170000000000002</v>
      </c>
      <c r="G10" s="36">
        <v>84.64</v>
      </c>
      <c r="H10" s="36">
        <v>555.02</v>
      </c>
    </row>
    <row r="11" spans="1:23" ht="15.75" x14ac:dyDescent="0.25">
      <c r="A11" s="83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3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3"/>
      <c r="B13" s="29"/>
      <c r="C13" s="27" t="s">
        <v>42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3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3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3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3"/>
      <c r="B17" s="29"/>
      <c r="C17" s="12" t="s">
        <v>43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3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4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5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1304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1286.06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8" sqref="H8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83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6" t="s">
        <v>13</v>
      </c>
      <c r="B4" s="40"/>
      <c r="C4" s="5" t="s">
        <v>44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7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7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7"/>
      <c r="B7" s="40"/>
      <c r="C7" s="12" t="s">
        <v>61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87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8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3"/>
      <c r="B10" s="41"/>
      <c r="C10" s="11" t="s">
        <v>15</v>
      </c>
      <c r="D10" s="42">
        <f>SUM(D4:D9)</f>
        <v>570</v>
      </c>
      <c r="E10" s="42">
        <f>SUM(E4:E9)</f>
        <v>24.07</v>
      </c>
      <c r="F10" s="42">
        <f>SUM(F4:F9)</f>
        <v>9.0900000000000016</v>
      </c>
      <c r="G10" s="42">
        <f>SUM(G4:G9)</f>
        <v>74.12</v>
      </c>
      <c r="H10" s="43">
        <f>H4+H5+H6+H7+H8</f>
        <v>474.55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3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3"/>
      <c r="B13" s="40"/>
      <c r="C13" s="5" t="s">
        <v>73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3"/>
      <c r="B14" s="40"/>
      <c r="C14" s="5" t="s">
        <v>68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3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3"/>
      <c r="B16" s="40"/>
      <c r="C16" s="5" t="s">
        <v>60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3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3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3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8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9"/>
      <c r="B21" s="40"/>
      <c r="C21" s="11" t="s">
        <v>19</v>
      </c>
      <c r="D21" s="35">
        <f>SUM(D10,D11,D20)</f>
        <v>1334</v>
      </c>
      <c r="E21" s="35">
        <f>SUM(E10,E11,E20)</f>
        <v>64.67</v>
      </c>
      <c r="F21" s="35">
        <f>SUM(F10,F11,F20)</f>
        <v>48.410000000000004</v>
      </c>
      <c r="G21" s="35">
        <f>SUM(G10,G11,G20)</f>
        <v>199.93</v>
      </c>
      <c r="H21" s="35">
        <f>SUM(H10,H11,H20)</f>
        <v>1494.0700000000002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87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34"/>
      <c r="C4" s="5" t="s">
        <v>44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7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7"/>
      <c r="B6" s="34"/>
      <c r="C6" s="5" t="s">
        <v>49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7"/>
      <c r="B7" s="34"/>
      <c r="C7" s="5" t="s">
        <v>75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7"/>
      <c r="B8" s="32"/>
      <c r="C8" s="5" t="s">
        <v>88</v>
      </c>
      <c r="D8" s="4">
        <v>100</v>
      </c>
      <c r="E8" s="4">
        <v>3.2</v>
      </c>
      <c r="F8" s="4">
        <v>2.2000000000000002</v>
      </c>
      <c r="G8" s="4">
        <v>5.01</v>
      </c>
      <c r="H8" s="4">
        <v>52.6</v>
      </c>
      <c r="I8" s="38"/>
    </row>
    <row r="9" spans="1:23" ht="15.75" x14ac:dyDescent="0.25">
      <c r="A9" s="88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6"/>
      <c r="B10" s="32"/>
      <c r="C10" s="11" t="s">
        <v>15</v>
      </c>
      <c r="D10" s="42">
        <f>SUM(D4:D9)</f>
        <v>610</v>
      </c>
      <c r="E10" s="42">
        <f>SUM(E4:E9)</f>
        <v>23.76</v>
      </c>
      <c r="F10" s="42">
        <f>SUM(F4:F9)</f>
        <v>24.52</v>
      </c>
      <c r="G10" s="42">
        <f>SUM(G4:G9)</f>
        <v>62.66</v>
      </c>
      <c r="H10" s="43">
        <f>H4+H5+H6+H7+H8+H9</f>
        <v>566.22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8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6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7"/>
      <c r="B13" s="34"/>
      <c r="C13" s="12" t="s">
        <v>89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7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7"/>
      <c r="B15" s="34"/>
      <c r="C15" s="12" t="s">
        <v>76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7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7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7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8"/>
      <c r="B19" s="34"/>
      <c r="C19" s="5"/>
      <c r="D19" s="4"/>
      <c r="E19" s="82"/>
      <c r="F19" s="82"/>
      <c r="G19" s="82"/>
      <c r="H19" s="82"/>
      <c r="I19" s="38"/>
    </row>
    <row r="20" spans="1:9" ht="15.75" x14ac:dyDescent="0.25">
      <c r="A20" s="84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5"/>
      <c r="B21" s="34"/>
      <c r="C21" s="11" t="s">
        <v>19</v>
      </c>
      <c r="D21" s="35">
        <f>SUM(D10,D11,D20)</f>
        <v>1314</v>
      </c>
      <c r="E21" s="35">
        <f>SUM(E10,E11,E20)</f>
        <v>58.42</v>
      </c>
      <c r="F21" s="35">
        <f>SUM(F10,F11,F20)</f>
        <v>54.489999999999995</v>
      </c>
      <c r="G21" s="35">
        <f>SUM(G10,G11,G20)</f>
        <v>136.08999999999997</v>
      </c>
      <c r="H21" s="44">
        <f>H10+H20</f>
        <v>1268.5700000000002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A4"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90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34"/>
      <c r="C4" s="12" t="s">
        <v>45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7"/>
      <c r="B5" s="34"/>
      <c r="C5" s="12" t="s">
        <v>46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7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7"/>
      <c r="B7" s="34"/>
      <c r="C7" s="12" t="s">
        <v>47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7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8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3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3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3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3"/>
      <c r="B14" s="34"/>
      <c r="C14" s="5" t="s">
        <v>48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3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3"/>
      <c r="B16" s="34"/>
      <c r="C16" s="5" t="s">
        <v>49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3"/>
      <c r="B17" s="34"/>
      <c r="C17" s="5" t="s">
        <v>33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83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3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9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9"/>
      <c r="B21" s="34"/>
      <c r="C21" s="11" t="s">
        <v>18</v>
      </c>
      <c r="D21" s="35">
        <f>D13+D14+D15+D16+D17+D18+D19</f>
        <v>704</v>
      </c>
      <c r="E21" s="35">
        <f>E13+E14+E15+E16+E17+E18+E19</f>
        <v>30.57</v>
      </c>
      <c r="F21" s="35">
        <f>F13+F14+F15+F16+F17+F18+F19</f>
        <v>26.55</v>
      </c>
      <c r="G21" s="35">
        <f>G13+G14+G15+G16+G17+G18+G19</f>
        <v>88.33</v>
      </c>
      <c r="H21" s="35">
        <f>SUM(H13:H19)</f>
        <v>714.5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70.67</v>
      </c>
      <c r="F22" s="35">
        <f>F21+F10</f>
        <v>50.3</v>
      </c>
      <c r="G22" s="35">
        <f>G10+G21</f>
        <v>142.24</v>
      </c>
      <c r="H22" s="35">
        <f>SUM(H10,H11,H21)</f>
        <v>1304.31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91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50</v>
      </c>
      <c r="D4" s="4">
        <v>60</v>
      </c>
      <c r="E4" s="4">
        <v>0.59</v>
      </c>
      <c r="F4" s="4">
        <v>3.69</v>
      </c>
      <c r="G4" s="4">
        <v>2.2400000000000002</v>
      </c>
      <c r="H4" s="3">
        <v>33.299999999999997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8"/>
    </row>
    <row r="6" spans="1:23" ht="15.75" x14ac:dyDescent="0.25">
      <c r="A6" s="75"/>
      <c r="B6" s="73"/>
      <c r="C6" s="16" t="s">
        <v>63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51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530</v>
      </c>
      <c r="E9" s="35">
        <f>E4+E5+E6+E7+E8</f>
        <v>22.36</v>
      </c>
      <c r="F9" s="35">
        <f>F4+F5+F6+F7+F8</f>
        <v>26.02</v>
      </c>
      <c r="G9" s="35">
        <f>G4+G5+G6+G7+G8</f>
        <v>71.069999999999993</v>
      </c>
      <c r="H9" s="44">
        <f>H4+H5+H6+H7+H8</f>
        <v>596.58000000000004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52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64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53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72</v>
      </c>
      <c r="D16" s="77">
        <v>200</v>
      </c>
      <c r="E16" s="77">
        <v>0.64</v>
      </c>
      <c r="F16" s="77">
        <v>0.25</v>
      </c>
      <c r="G16" s="77">
        <v>15.15</v>
      </c>
      <c r="H16" s="77">
        <v>65.37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31.469999999999995</v>
      </c>
      <c r="F19" s="35">
        <f>F12+F13+F14+F15+F16+F17+F18</f>
        <v>32.22</v>
      </c>
      <c r="G19" s="35">
        <f>G12+G13+G14+G15+G16+G17+G18</f>
        <v>88.66</v>
      </c>
      <c r="H19" s="35">
        <f>H12+H13+H14+H15+H16+H17+H18</f>
        <v>770.40000000000009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1294</v>
      </c>
      <c r="E20" s="35">
        <f>E9+E19</f>
        <v>53.83</v>
      </c>
      <c r="F20" s="35">
        <f>F9+F19</f>
        <v>58.239999999999995</v>
      </c>
      <c r="G20" s="35">
        <f>G19+G9</f>
        <v>159.72999999999999</v>
      </c>
      <c r="H20" s="44">
        <f>H9+H19</f>
        <v>1366.98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28" sqref="C28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92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52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93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71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69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61</v>
      </c>
      <c r="D18" s="4">
        <v>200</v>
      </c>
      <c r="E18" s="4">
        <v>0.25</v>
      </c>
      <c r="F18" s="4">
        <v>0.05</v>
      </c>
      <c r="G18" s="4">
        <v>9.34</v>
      </c>
      <c r="H18" s="4">
        <v>38.869999999999997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28.499999999999996</v>
      </c>
      <c r="F19" s="35">
        <f>F12+F13+F14+F15+F16+F17+F18</f>
        <v>29.32</v>
      </c>
      <c r="G19" s="35">
        <f>G12+G13+G14+G15+G16+G17+G18</f>
        <v>103.98</v>
      </c>
      <c r="H19" s="44">
        <f>H12+H13+H14+H15+H16+H17+H18</f>
        <v>793.7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53.14</v>
      </c>
      <c r="F20" s="35">
        <f>F9+F19</f>
        <v>40.909999999999997</v>
      </c>
      <c r="G20" s="35">
        <f>G9+G19</f>
        <v>167.62</v>
      </c>
      <c r="H20" s="44">
        <f>H9+H19</f>
        <v>1251.2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B1" workbookViewId="0">
      <selection activeCell="G27" sqref="G27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94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90" t="s">
        <v>13</v>
      </c>
      <c r="B4" s="86" t="s">
        <v>13</v>
      </c>
      <c r="C4" s="5" t="s">
        <v>95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1"/>
      <c r="B5" s="96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1"/>
      <c r="B6" s="97"/>
      <c r="C6" s="5" t="s">
        <v>96</v>
      </c>
      <c r="D6" s="4">
        <v>20</v>
      </c>
      <c r="E6" s="4">
        <v>4.3600000000000003</v>
      </c>
      <c r="F6" s="4">
        <v>5.19</v>
      </c>
      <c r="G6" s="4">
        <v>0</v>
      </c>
      <c r="H6" s="4">
        <v>86</v>
      </c>
    </row>
    <row r="7" spans="1:23" ht="15.75" x14ac:dyDescent="0.25">
      <c r="A7" s="91"/>
      <c r="B7" s="81"/>
      <c r="C7" s="101" t="s">
        <v>97</v>
      </c>
      <c r="D7" s="100">
        <v>20</v>
      </c>
      <c r="E7" s="100">
        <v>2.39</v>
      </c>
      <c r="F7" s="100">
        <v>2.02</v>
      </c>
      <c r="G7" s="100">
        <v>0.13</v>
      </c>
      <c r="H7" s="100">
        <v>28.28</v>
      </c>
    </row>
    <row r="8" spans="1:23" ht="15.75" x14ac:dyDescent="0.25">
      <c r="A8" s="92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</row>
    <row r="9" spans="1:23" s="18" customFormat="1" ht="15.75" x14ac:dyDescent="0.25">
      <c r="A9" s="90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2"/>
      <c r="B10" s="41"/>
      <c r="C10" s="11" t="s">
        <v>15</v>
      </c>
      <c r="D10" s="42">
        <f>SUM(D4:D9)</f>
        <v>420</v>
      </c>
      <c r="E10" s="35">
        <f>SUM(E4:E9)</f>
        <v>17.93</v>
      </c>
      <c r="F10" s="35">
        <f>SUM(F4:F9)</f>
        <v>14.64</v>
      </c>
      <c r="G10" s="35">
        <f>SUM(G4:G9)</f>
        <v>50.18</v>
      </c>
      <c r="H10" s="44">
        <f>H4+H5+H6</f>
        <v>333.6</v>
      </c>
    </row>
    <row r="11" spans="1:23" ht="15.75" x14ac:dyDescent="0.25">
      <c r="A11" s="93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3"/>
      <c r="B12" s="86" t="s">
        <v>38</v>
      </c>
      <c r="C12" s="5" t="s">
        <v>44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3"/>
      <c r="B13" s="96"/>
      <c r="C13" s="16" t="s">
        <v>48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3"/>
      <c r="B14" s="97"/>
      <c r="C14" s="5" t="s">
        <v>54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3"/>
      <c r="B15" s="40"/>
      <c r="C15" s="5" t="s">
        <v>49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3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3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3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4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5"/>
      <c r="B20" s="40"/>
      <c r="C20" s="11" t="s">
        <v>19</v>
      </c>
      <c r="D20" s="35">
        <f>D10+D19</f>
        <v>1184</v>
      </c>
      <c r="E20" s="35">
        <f>E10+E19</f>
        <v>47.349999999999994</v>
      </c>
      <c r="F20" s="35">
        <f>F19+F10</f>
        <v>43.180000000000007</v>
      </c>
      <c r="G20" s="35">
        <f>G19+G10</f>
        <v>131.53</v>
      </c>
      <c r="H20" s="44">
        <f>H10+H19</f>
        <v>1033.5500000000002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74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40"/>
      <c r="C4" s="5" t="s">
        <v>50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7"/>
      <c r="B5" s="40"/>
      <c r="C5" s="5" t="s">
        <v>55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7"/>
      <c r="B6" s="40"/>
      <c r="C6" s="5" t="s">
        <v>49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7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8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6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8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6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7"/>
      <c r="B12" s="41"/>
      <c r="C12" s="12" t="s">
        <v>65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7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7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7"/>
      <c r="B15" s="40"/>
      <c r="C15" s="5" t="s">
        <v>56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7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7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8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4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5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77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40"/>
      <c r="C4" s="12" t="s">
        <v>62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7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7"/>
      <c r="B6" s="40"/>
      <c r="C6" s="12" t="s">
        <v>70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7"/>
      <c r="B7" s="40"/>
      <c r="C7" s="5" t="s">
        <v>78</v>
      </c>
      <c r="D7" s="4"/>
      <c r="E7" s="4"/>
      <c r="F7" s="4"/>
      <c r="G7" s="4"/>
      <c r="H7" s="4"/>
      <c r="I7" s="38"/>
    </row>
    <row r="8" spans="1:23" ht="15.75" x14ac:dyDescent="0.25">
      <c r="A8" s="87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8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3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3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3"/>
      <c r="B13" s="40"/>
      <c r="C13" s="13" t="s">
        <v>79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3"/>
      <c r="B14" s="40"/>
      <c r="C14" s="5" t="s">
        <v>57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3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3"/>
      <c r="B16" s="40"/>
      <c r="C16" s="5" t="s">
        <v>58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3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3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3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4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5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F26" sqref="F2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80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6" t="s">
        <v>13</v>
      </c>
      <c r="B4" s="40"/>
      <c r="C4" s="5" t="s">
        <v>81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7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7"/>
      <c r="B6" s="40"/>
      <c r="C6" s="5" t="s">
        <v>66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7"/>
      <c r="B7" s="41"/>
      <c r="C7" s="5" t="s">
        <v>59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7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8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3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3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3"/>
      <c r="B13" s="40"/>
      <c r="C13" s="10" t="s">
        <v>67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3"/>
      <c r="B14" s="40"/>
      <c r="C14" s="5" t="s">
        <v>82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83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3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3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3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4"/>
      <c r="B20" s="40"/>
      <c r="C20" s="11" t="s">
        <v>18</v>
      </c>
      <c r="D20" s="35">
        <f>SUM(D13:D18)</f>
        <v>724</v>
      </c>
      <c r="E20" s="35">
        <f>SUM(E13:E18)</f>
        <v>40.21</v>
      </c>
      <c r="F20" s="35">
        <f>SUM(F13:F18)</f>
        <v>18.48</v>
      </c>
      <c r="G20" s="35">
        <f>SUM(G13:G18)</f>
        <v>93.88</v>
      </c>
      <c r="H20" s="35">
        <f>SUM(H13:H18)</f>
        <v>702.71</v>
      </c>
      <c r="I20" s="38"/>
    </row>
    <row r="21" spans="1:9" ht="15.75" x14ac:dyDescent="0.25">
      <c r="A21" s="85"/>
      <c r="B21" s="40"/>
      <c r="C21" s="11" t="s">
        <v>19</v>
      </c>
      <c r="D21" s="35">
        <f>SUM(D9,D11,D20)</f>
        <v>1254</v>
      </c>
      <c r="E21" s="35">
        <f>SUM(E9,E11,E20)</f>
        <v>59.620000000000005</v>
      </c>
      <c r="F21" s="35">
        <f>SUM(F9,F11,F20)</f>
        <v>30.8</v>
      </c>
      <c r="G21" s="35">
        <f>SUM(G9,G11,G20)</f>
        <v>145.15</v>
      </c>
      <c r="H21" s="35">
        <f>H9+H20</f>
        <v>1096.2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2026-02-02T01:42:50Z</dcterms:modified>
</cp:coreProperties>
</file>