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6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D20" i="15" l="1"/>
  <c r="H20" i="15"/>
  <c r="G20" i="15"/>
  <c r="F20" i="15"/>
  <c r="E20" i="15"/>
  <c r="H19" i="15"/>
  <c r="G19" i="15"/>
  <c r="F19" i="15"/>
  <c r="E19" i="15"/>
  <c r="D19" i="15"/>
  <c r="H9" i="15"/>
  <c r="G9" i="15"/>
  <c r="F9" i="15"/>
  <c r="E9" i="15"/>
  <c r="H10" i="20" l="1"/>
  <c r="H21" i="19"/>
  <c r="H21" i="18"/>
  <c r="G21" i="18"/>
  <c r="F21" i="18"/>
  <c r="E21" i="18"/>
  <c r="D21" i="18"/>
  <c r="H10" i="17"/>
  <c r="D10" i="17"/>
  <c r="H20" i="16"/>
  <c r="G20" i="16"/>
  <c r="F20" i="16"/>
  <c r="E20" i="16"/>
  <c r="D20" i="16"/>
  <c r="H10" i="16"/>
  <c r="E20" i="14" l="1"/>
  <c r="H19" i="14"/>
  <c r="G19" i="14"/>
  <c r="G20" i="14" s="1"/>
  <c r="F19" i="14"/>
  <c r="F20" i="14" s="1"/>
  <c r="E19" i="14"/>
  <c r="D19" i="14"/>
  <c r="H9" i="14"/>
  <c r="H20" i="14" s="1"/>
  <c r="G9" i="14"/>
  <c r="F9" i="14"/>
  <c r="E9" i="14"/>
  <c r="D9" i="14"/>
  <c r="D20" i="14" s="1"/>
  <c r="G22" i="13"/>
  <c r="F22" i="13"/>
  <c r="E22" i="13"/>
  <c r="D22" i="13"/>
  <c r="G21" i="13"/>
  <c r="F21" i="13"/>
  <c r="E21" i="13"/>
  <c r="D21" i="13"/>
  <c r="H10" i="13"/>
  <c r="G10" i="13"/>
  <c r="F10" i="13"/>
  <c r="E10" i="13"/>
  <c r="H21" i="12"/>
  <c r="E10" i="17" l="1"/>
  <c r="F10" i="17"/>
  <c r="G10" i="17"/>
  <c r="D19" i="17"/>
  <c r="E19" i="17"/>
  <c r="F19" i="17"/>
  <c r="G19" i="17"/>
  <c r="H19" i="17"/>
  <c r="H20" i="17" s="1"/>
  <c r="D20" i="17"/>
  <c r="D10" i="12"/>
  <c r="E10" i="12"/>
  <c r="F10" i="12"/>
  <c r="G10" i="12"/>
  <c r="H10" i="12"/>
  <c r="D20" i="12"/>
  <c r="E20" i="12"/>
  <c r="F20" i="12"/>
  <c r="G20" i="12"/>
  <c r="H20" i="12"/>
  <c r="E20" i="17" l="1"/>
  <c r="G20" i="17"/>
  <c r="F20" i="17"/>
  <c r="D21" i="12"/>
  <c r="G21" i="12"/>
  <c r="F21" i="12"/>
  <c r="E21" i="12"/>
  <c r="D19" i="16"/>
  <c r="E19" i="16"/>
  <c r="F19" i="16"/>
  <c r="G19" i="16"/>
  <c r="H19" i="16"/>
  <c r="G10" i="16"/>
  <c r="F10" i="16"/>
  <c r="E10" i="16"/>
  <c r="D10" i="16"/>
  <c r="D10" i="13" l="1"/>
  <c r="H11" i="18"/>
  <c r="G11" i="18"/>
  <c r="F11" i="18"/>
  <c r="E11" i="18"/>
  <c r="D11" i="18"/>
  <c r="D9" i="19"/>
  <c r="H9" i="19"/>
  <c r="G9" i="19"/>
  <c r="F9" i="19"/>
  <c r="E9" i="19"/>
  <c r="G10" i="20"/>
  <c r="F10" i="20"/>
  <c r="E10" i="20"/>
  <c r="D10" i="20"/>
  <c r="H20" i="20" l="1"/>
  <c r="H21" i="20" s="1"/>
  <c r="G20" i="20"/>
  <c r="F20" i="20"/>
  <c r="F21" i="20" s="1"/>
  <c r="E20" i="20"/>
  <c r="D20" i="20"/>
  <c r="D21" i="20" s="1"/>
  <c r="H20" i="19"/>
  <c r="G20" i="19"/>
  <c r="F20" i="19"/>
  <c r="E20" i="19"/>
  <c r="D20" i="19"/>
  <c r="H20" i="18"/>
  <c r="G20" i="18"/>
  <c r="F20" i="18"/>
  <c r="E20" i="18"/>
  <c r="D20" i="18"/>
  <c r="H21" i="13"/>
  <c r="H22" i="13" l="1"/>
  <c r="E21" i="20"/>
  <c r="G21" i="20"/>
  <c r="D21" i="19"/>
  <c r="F21" i="19"/>
  <c r="G21" i="19"/>
  <c r="E21" i="19"/>
</calcChain>
</file>

<file path=xl/sharedStrings.xml><?xml version="1.0" encoding="utf-8"?>
<sst xmlns="http://schemas.openxmlformats.org/spreadsheetml/2006/main" count="311" uniqueCount="93">
  <si>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</si>
  <si>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</si>
  <si>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</si>
  <si>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</si>
  <si>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</si>
  <si>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</si>
  <si>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</si>
  <si>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</si>
  <si>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</si>
  <si>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</si>
  <si>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</si>
  <si>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</si>
  <si>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</si>
  <si>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</si>
  <si>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</si>
  <si>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</si>
  <si>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</si>
  <si>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</si>
  <si>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</si>
  <si>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</si>
  <si>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</si>
  <si>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</si>
  <si>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</si>
  <si>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Каша перловая рассыпчатая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</si>
  <si>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</si>
  <si>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</si>
  <si>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</si>
  <si>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</si>
  <si>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</si>
  <si>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</si>
  <si>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Суп с фасолью</t>
  </si>
  <si>
    <t>пятница</t>
  </si>
  <si>
    <t>2 неделя</t>
  </si>
  <si>
    <t>Кофейный напиток с молоком</t>
  </si>
  <si>
    <t>Компот из кураги</t>
  </si>
  <si>
    <t>Суп гороховый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</si>
  <si>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</si>
  <si>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</si>
  <si>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</si>
  <si>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</si>
  <si>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</si>
  <si>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Масло сливочное (порциями)</t>
  </si>
  <si>
    <t>Макароны отварные с сыром</t>
  </si>
  <si>
    <t>Напиток из шиповника</t>
  </si>
  <si>
    <t>Снежок 2,5%</t>
  </si>
  <si>
    <t>Итого на завтрак</t>
  </si>
  <si>
    <t>Салат с бел/к и морковью</t>
  </si>
  <si>
    <t>Компот из брусники</t>
  </si>
  <si>
    <t>Йогурт 2,5%</t>
  </si>
  <si>
    <t>Овощи в нарезке свежие</t>
  </si>
  <si>
    <t>Запеканка из творога</t>
  </si>
  <si>
    <t>Молоко сгущенное с сахаром</t>
  </si>
  <si>
    <t>Бутерброд горячий с сыром</t>
  </si>
  <si>
    <t>Рассольник Ленинградский</t>
  </si>
  <si>
    <t>Курица запеченная</t>
  </si>
  <si>
    <t>Салат из свежих овощей</t>
  </si>
  <si>
    <t>Компот из смеси сухофруктов</t>
  </si>
  <si>
    <t>Салат из пекинской капусты</t>
  </si>
  <si>
    <t>Бефстроганов из отварной говядины</t>
  </si>
  <si>
    <t>Чай каркаде с сахаром</t>
  </si>
  <si>
    <t>Яйцо вареное</t>
  </si>
  <si>
    <t>Макроны отварные</t>
  </si>
  <si>
    <t>Каша перловая</t>
  </si>
  <si>
    <t>Рыба запеченная с овощами (горбуша)</t>
  </si>
  <si>
    <t>Сельдь соленая с луком и зеленным горошком</t>
  </si>
  <si>
    <t>Щи из свежей капусты со сметаной</t>
  </si>
  <si>
    <t>Картофель пюре</t>
  </si>
  <si>
    <t>Котлета из курица</t>
  </si>
  <si>
    <t>Чай с апельсином</t>
  </si>
  <si>
    <t>Чай с лимоном и сахаром</t>
  </si>
  <si>
    <t>Салат "Студенческий"</t>
  </si>
  <si>
    <t>Гуляш из говядины</t>
  </si>
  <si>
    <t>Чай с сахаром и лимоном</t>
  </si>
  <si>
    <t>Бутерброд батон с джемом</t>
  </si>
  <si>
    <t>Картофельная запеканка с говядиной</t>
  </si>
  <si>
    <t>Тефтеля из говядины с соусом</t>
  </si>
  <si>
    <t>Суп рыбный с консервой</t>
  </si>
  <si>
    <t>Салат из белокачанной капусты с морковью и зеленым горошком</t>
  </si>
  <si>
    <t>Сыр порционно</t>
  </si>
  <si>
    <t>Салат из бел/к с помидороми и огурцами</t>
  </si>
  <si>
    <t>Капуста бел/к с морковью и зеленым горошком</t>
  </si>
  <si>
    <t>Котлета рыбная (минтай)</t>
  </si>
  <si>
    <t>Винегрет с растительным маслом и зеленым горошком</t>
  </si>
  <si>
    <t>Суп вермишелевый с куриным мясом</t>
  </si>
  <si>
    <t>Овощи в нарезке консерв.</t>
  </si>
  <si>
    <t>16 октября 2025г.</t>
  </si>
  <si>
    <t>17 октября 2025г.</t>
  </si>
  <si>
    <t>Каша перловая расспчатая</t>
  </si>
  <si>
    <t>Картофельный суп с фрикадельками</t>
  </si>
  <si>
    <t>Тефтеля из говядины</t>
  </si>
  <si>
    <t>Чай с каркаде и сахаром</t>
  </si>
  <si>
    <t>20 октября 2025г.</t>
  </si>
  <si>
    <t>Каша жидкая молочная ячневая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</si>
</sst>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sqref="A1:H23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9" t="s">
        <v>0</v>
      </c>
      <c r="B1" s="29" t="s">
        <v>1</v>
      </c>
      <c r="C1" s="30"/>
      <c r="D1" s="30"/>
      <c r="E1" s="29" t="s">
        <v>2</v>
      </c>
      <c r="F1" s="30"/>
      <c r="G1" s="29" t="s">
        <v>3</v>
      </c>
      <c r="H1" s="29" t="s">
        <v>4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29" t="s">
        <v>5</v>
      </c>
      <c r="B3" s="29" t="s">
        <v>6</v>
      </c>
      <c r="C3" s="2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83" t="s">
        <v>13</v>
      </c>
      <c r="B4" s="29"/>
      <c r="C4" s="12" t="s">
        <v>41</v>
      </c>
      <c r="D4" s="31">
        <v>10</v>
      </c>
      <c r="E4" s="4">
        <v>0.08</v>
      </c>
      <c r="F4" s="4">
        <v>6.38</v>
      </c>
      <c r="G4" s="4">
        <v>0.12</v>
      </c>
      <c r="H4" s="4">
        <v>58.19</v>
      </c>
    </row>
    <row r="5" spans="1:23" ht="15.75" x14ac:dyDescent="0.25">
      <c r="A5" s="84"/>
      <c r="B5" s="29"/>
      <c r="C5" s="28" t="s">
        <v>42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84"/>
      <c r="B6" s="29"/>
      <c r="C6" s="12" t="s">
        <v>72</v>
      </c>
      <c r="D6" s="4">
        <v>200</v>
      </c>
      <c r="E6" s="4">
        <v>0.25</v>
      </c>
      <c r="F6" s="4">
        <v>0.05</v>
      </c>
      <c r="G6" s="4">
        <v>9.34</v>
      </c>
      <c r="H6" s="4">
        <v>38.869999999999997</v>
      </c>
    </row>
    <row r="7" spans="1:23" ht="15.75" x14ac:dyDescent="0.25">
      <c r="A7" s="84"/>
      <c r="B7" s="32"/>
      <c r="C7" s="12" t="s">
        <v>44</v>
      </c>
      <c r="D7" s="20">
        <v>100</v>
      </c>
      <c r="E7" s="20">
        <v>2.54</v>
      </c>
      <c r="F7" s="20">
        <v>2.2000000000000002</v>
      </c>
      <c r="G7" s="20">
        <v>9.83</v>
      </c>
      <c r="H7" s="20">
        <v>69.260000000000005</v>
      </c>
    </row>
    <row r="8" spans="1:23" ht="15.75" x14ac:dyDescent="0.25">
      <c r="A8" s="85"/>
      <c r="B8" s="29"/>
      <c r="C8" s="27" t="s">
        <v>73</v>
      </c>
      <c r="D8" s="31">
        <v>60</v>
      </c>
      <c r="E8" s="31">
        <v>3.1</v>
      </c>
      <c r="F8" s="31">
        <v>0.35</v>
      </c>
      <c r="G8" s="33">
        <v>30.96</v>
      </c>
      <c r="H8" s="33">
        <v>139.41</v>
      </c>
    </row>
    <row r="9" spans="1:23" s="18" customFormat="1" ht="15.75" x14ac:dyDescent="0.25">
      <c r="A9" s="80"/>
      <c r="B9" s="29"/>
      <c r="C9" s="27"/>
      <c r="D9" s="31"/>
      <c r="E9" s="31"/>
      <c r="F9" s="31"/>
      <c r="G9" s="33"/>
      <c r="H9" s="3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7.25" customHeight="1" x14ac:dyDescent="0.25">
      <c r="A10" s="80"/>
      <c r="B10" s="29"/>
      <c r="C10" s="11" t="s">
        <v>45</v>
      </c>
      <c r="D10" s="35">
        <v>550</v>
      </c>
      <c r="E10" s="35">
        <v>15.46</v>
      </c>
      <c r="F10" s="35">
        <v>17.170000000000002</v>
      </c>
      <c r="G10" s="36">
        <v>84.64</v>
      </c>
      <c r="H10" s="36">
        <v>555.02</v>
      </c>
    </row>
    <row r="11" spans="1:23" ht="15.75" x14ac:dyDescent="0.25">
      <c r="A11" s="80" t="s">
        <v>39</v>
      </c>
      <c r="B11" s="29"/>
      <c r="C11" s="11"/>
      <c r="D11" s="35"/>
      <c r="E11" s="35"/>
      <c r="F11" s="35"/>
      <c r="G11" s="36"/>
      <c r="H11" s="36"/>
    </row>
    <row r="12" spans="1:23" ht="15.75" x14ac:dyDescent="0.25">
      <c r="A12" s="80"/>
      <c r="B12" s="29"/>
      <c r="C12" s="11" t="s">
        <v>7</v>
      </c>
      <c r="D12" s="35"/>
      <c r="E12" s="35"/>
      <c r="F12" s="35"/>
      <c r="G12" s="36"/>
      <c r="H12" s="36"/>
    </row>
    <row r="13" spans="1:23" ht="15.75" x14ac:dyDescent="0.25">
      <c r="A13" s="80"/>
      <c r="B13" s="29"/>
      <c r="C13" s="27" t="s">
        <v>46</v>
      </c>
      <c r="D13" s="31">
        <v>60</v>
      </c>
      <c r="E13" s="31">
        <v>0.92</v>
      </c>
      <c r="F13" s="31">
        <v>5.32</v>
      </c>
      <c r="G13" s="33">
        <v>5.26</v>
      </c>
      <c r="H13" s="33">
        <v>72.63</v>
      </c>
    </row>
    <row r="14" spans="1:23" ht="15.75" x14ac:dyDescent="0.25">
      <c r="A14" s="80"/>
      <c r="B14" s="29"/>
      <c r="C14" s="12" t="s">
        <v>35</v>
      </c>
      <c r="D14" s="4">
        <v>200</v>
      </c>
      <c r="E14" s="31">
        <v>6.7</v>
      </c>
      <c r="F14" s="31">
        <v>4.58</v>
      </c>
      <c r="G14" s="31">
        <v>16.28</v>
      </c>
      <c r="H14" s="31">
        <v>133.18</v>
      </c>
    </row>
    <row r="15" spans="1:23" ht="15.75" x14ac:dyDescent="0.25">
      <c r="A15" s="80"/>
      <c r="B15" s="29"/>
      <c r="C15" s="12" t="s">
        <v>29</v>
      </c>
      <c r="D15" s="4">
        <v>150</v>
      </c>
      <c r="E15" s="31">
        <v>8.1999999999999993</v>
      </c>
      <c r="F15" s="31">
        <v>6.34</v>
      </c>
      <c r="G15" s="31">
        <v>35.93</v>
      </c>
      <c r="H15" s="31">
        <v>233.71</v>
      </c>
    </row>
    <row r="16" spans="1:23" ht="15.75" x14ac:dyDescent="0.25">
      <c r="A16" s="80"/>
      <c r="B16" s="29"/>
      <c r="C16" s="12" t="s">
        <v>40</v>
      </c>
      <c r="D16" s="4">
        <v>90</v>
      </c>
      <c r="E16" s="4">
        <v>17.18</v>
      </c>
      <c r="F16" s="4">
        <v>3.88</v>
      </c>
      <c r="G16" s="4">
        <v>12.04</v>
      </c>
      <c r="H16" s="4">
        <v>151.77000000000001</v>
      </c>
    </row>
    <row r="17" spans="1:8" ht="15.75" x14ac:dyDescent="0.25">
      <c r="A17" s="80"/>
      <c r="B17" s="29"/>
      <c r="C17" s="12" t="s">
        <v>47</v>
      </c>
      <c r="D17" s="4">
        <v>200</v>
      </c>
      <c r="E17" s="4">
        <v>0.13</v>
      </c>
      <c r="F17" s="4">
        <v>0.09</v>
      </c>
      <c r="G17" s="4">
        <v>7.85</v>
      </c>
      <c r="H17" s="4">
        <v>32.72</v>
      </c>
    </row>
    <row r="18" spans="1:8" ht="15.75" x14ac:dyDescent="0.25">
      <c r="A18" s="80"/>
      <c r="B18" s="29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</row>
    <row r="19" spans="1:8" ht="15.75" x14ac:dyDescent="0.25">
      <c r="A19" s="81"/>
      <c r="B19" s="29"/>
      <c r="C19" s="12" t="s">
        <v>22</v>
      </c>
      <c r="D19" s="4">
        <v>30</v>
      </c>
      <c r="E19" s="4">
        <v>2.14</v>
      </c>
      <c r="F19" s="4">
        <v>0.21</v>
      </c>
      <c r="G19" s="4">
        <v>13.43</v>
      </c>
      <c r="H19" s="4">
        <v>64.2</v>
      </c>
    </row>
    <row r="20" spans="1:8" ht="15.75" x14ac:dyDescent="0.25">
      <c r="A20" s="82"/>
      <c r="B20" s="29"/>
      <c r="C20" s="11" t="s">
        <v>18</v>
      </c>
      <c r="D20" s="35">
        <v>754</v>
      </c>
      <c r="E20" s="35">
        <v>36.76</v>
      </c>
      <c r="F20" s="35">
        <v>20.67</v>
      </c>
      <c r="G20" s="35">
        <v>99.44</v>
      </c>
      <c r="H20" s="35">
        <v>731.04</v>
      </c>
    </row>
    <row r="21" spans="1:8" ht="15.75" x14ac:dyDescent="0.25">
      <c r="A21" s="37"/>
      <c r="B21" s="29"/>
      <c r="C21" s="11" t="s">
        <v>19</v>
      </c>
      <c r="D21" s="35">
        <v>1304</v>
      </c>
      <c r="E21" s="35">
        <v>52.22</v>
      </c>
      <c r="F21" s="35">
        <v>37.840000000000003</v>
      </c>
      <c r="G21" s="35">
        <v>184.08</v>
      </c>
      <c r="H21" s="35">
        <v>1286.06</v>
      </c>
    </row>
    <row r="22" spans="1:8" ht="15.75" x14ac:dyDescent="0.25">
      <c r="A22" s="37"/>
      <c r="B22" s="29"/>
      <c r="C22" s="5"/>
      <c r="D22" s="4"/>
      <c r="E22" s="4"/>
      <c r="F22" s="4"/>
      <c r="G22" s="4"/>
      <c r="H22" s="4"/>
    </row>
    <row r="23" spans="1:8" ht="15.75" x14ac:dyDescent="0.25">
      <c r="A23" s="38"/>
      <c r="B23" s="39"/>
      <c r="C23" s="38"/>
      <c r="D23" s="38"/>
      <c r="E23" s="38"/>
      <c r="F23" s="38"/>
      <c r="G23" s="38"/>
      <c r="H23" s="38"/>
    </row>
    <row r="24" spans="1:8" x14ac:dyDescent="0.25">
      <c r="B24" s="25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sqref="A1:I24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/>
      <c r="D1" s="30"/>
      <c r="E1" s="40" t="s">
        <v>32</v>
      </c>
      <c r="F1" s="30"/>
      <c r="G1" s="40" t="s">
        <v>3</v>
      </c>
      <c r="H1" s="40" t="s">
        <v>31</v>
      </c>
      <c r="I1" s="53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53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3"/>
    </row>
    <row r="4" spans="1:23" ht="15.75" x14ac:dyDescent="0.25">
      <c r="A4" s="83" t="s">
        <v>13</v>
      </c>
      <c r="B4" s="40"/>
      <c r="C4" s="5" t="s">
        <v>49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53"/>
    </row>
    <row r="5" spans="1:23" ht="15.75" x14ac:dyDescent="0.25">
      <c r="A5" s="84"/>
      <c r="B5" s="40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3"/>
    </row>
    <row r="6" spans="1:23" ht="15.75" x14ac:dyDescent="0.25">
      <c r="A6" s="84"/>
      <c r="B6" s="40"/>
      <c r="C6" s="5" t="s">
        <v>40</v>
      </c>
      <c r="D6" s="4">
        <v>90</v>
      </c>
      <c r="E6" s="40">
        <v>17.18</v>
      </c>
      <c r="F6" s="40">
        <v>3.88</v>
      </c>
      <c r="G6" s="40">
        <v>12.04</v>
      </c>
      <c r="H6" s="40">
        <v>151.77000000000001</v>
      </c>
      <c r="I6" s="53"/>
    </row>
    <row r="7" spans="1:23" ht="15.75" x14ac:dyDescent="0.25">
      <c r="A7" s="84"/>
      <c r="B7" s="40"/>
      <c r="C7" s="12" t="s">
        <v>69</v>
      </c>
      <c r="D7" s="4">
        <v>200</v>
      </c>
      <c r="E7" s="31">
        <v>0.25</v>
      </c>
      <c r="F7" s="31">
        <v>0.05</v>
      </c>
      <c r="G7" s="31">
        <v>9.34</v>
      </c>
      <c r="H7" s="31">
        <v>38.869999999999997</v>
      </c>
      <c r="I7" s="53"/>
    </row>
    <row r="8" spans="1:23" ht="15.75" x14ac:dyDescent="0.25">
      <c r="A8" s="84"/>
      <c r="B8" s="40"/>
      <c r="C8" s="50" t="s">
        <v>22</v>
      </c>
      <c r="D8" s="52">
        <v>30</v>
      </c>
      <c r="E8" s="52">
        <v>2.14</v>
      </c>
      <c r="F8" s="52">
        <v>0.21</v>
      </c>
      <c r="G8" s="52">
        <v>13.43</v>
      </c>
      <c r="H8" s="52">
        <v>64.2</v>
      </c>
      <c r="I8" s="53"/>
    </row>
    <row r="9" spans="1:23" ht="15.75" x14ac:dyDescent="0.25">
      <c r="A9" s="85"/>
      <c r="B9" s="41"/>
      <c r="C9" s="12"/>
      <c r="D9" s="20"/>
      <c r="E9" s="60"/>
      <c r="F9" s="60"/>
      <c r="G9" s="60"/>
      <c r="H9" s="60"/>
      <c r="I9" s="53"/>
    </row>
    <row r="10" spans="1:23" s="18" customFormat="1" ht="15.75" x14ac:dyDescent="0.25">
      <c r="A10" s="80"/>
      <c r="B10" s="41"/>
      <c r="C10" s="11" t="s">
        <v>15</v>
      </c>
      <c r="D10" s="42">
        <f>SUM(D4:D9)</f>
        <v>510</v>
      </c>
      <c r="E10" s="42">
        <f>SUM(E4:E9)</f>
        <v>23.53</v>
      </c>
      <c r="F10" s="42">
        <f>SUM(F4:F9)</f>
        <v>9.0200000000000014</v>
      </c>
      <c r="G10" s="42">
        <f>SUM(G4:G9)</f>
        <v>72.400000000000006</v>
      </c>
      <c r="H10" s="43">
        <f>H4+H5+H6+H7+H8</f>
        <v>464.84</v>
      </c>
      <c r="I10" s="6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0"/>
      <c r="B11" s="40"/>
      <c r="C11" s="6"/>
      <c r="D11" s="35"/>
      <c r="E11" s="35"/>
      <c r="F11" s="35"/>
      <c r="G11" s="35"/>
      <c r="H11" s="35"/>
      <c r="I11" s="53"/>
    </row>
    <row r="12" spans="1:23" ht="15.75" x14ac:dyDescent="0.25">
      <c r="A12" s="80" t="s">
        <v>39</v>
      </c>
      <c r="B12" s="40"/>
      <c r="C12" s="11" t="s">
        <v>7</v>
      </c>
      <c r="D12" s="35"/>
      <c r="E12" s="35"/>
      <c r="F12" s="35"/>
      <c r="G12" s="36"/>
      <c r="H12" s="36"/>
      <c r="I12" s="53"/>
    </row>
    <row r="13" spans="1:23" ht="15.75" x14ac:dyDescent="0.25">
      <c r="A13" s="80"/>
      <c r="B13" s="40"/>
      <c r="C13" s="5" t="s">
        <v>70</v>
      </c>
      <c r="D13" s="4">
        <v>60</v>
      </c>
      <c r="E13" s="4">
        <v>1.96</v>
      </c>
      <c r="F13" s="4">
        <v>6.29</v>
      </c>
      <c r="G13" s="4">
        <v>4.82</v>
      </c>
      <c r="H13" s="3">
        <v>83.75</v>
      </c>
      <c r="I13" s="53"/>
    </row>
    <row r="14" spans="1:23" ht="31.5" x14ac:dyDescent="0.25">
      <c r="A14" s="80"/>
      <c r="B14" s="40"/>
      <c r="C14" s="5" t="s">
        <v>83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53"/>
    </row>
    <row r="15" spans="1:23" ht="31.5" x14ac:dyDescent="0.25">
      <c r="A15" s="80"/>
      <c r="B15" s="40"/>
      <c r="C15" s="5" t="s">
        <v>29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3"/>
    </row>
    <row r="16" spans="1:23" ht="15.75" x14ac:dyDescent="0.25">
      <c r="A16" s="80"/>
      <c r="B16" s="40"/>
      <c r="C16" s="5" t="s">
        <v>71</v>
      </c>
      <c r="D16" s="4">
        <v>90</v>
      </c>
      <c r="E16" s="40">
        <v>15.31</v>
      </c>
      <c r="F16" s="40">
        <v>14.86</v>
      </c>
      <c r="G16" s="40">
        <v>3.51</v>
      </c>
      <c r="H16" s="40">
        <v>208.94</v>
      </c>
      <c r="I16" s="53"/>
    </row>
    <row r="17" spans="1:9" ht="15.75" x14ac:dyDescent="0.25">
      <c r="A17" s="80"/>
      <c r="B17" s="40"/>
      <c r="C17" s="5" t="s">
        <v>24</v>
      </c>
      <c r="D17" s="20">
        <v>200</v>
      </c>
      <c r="E17" s="20">
        <v>0.56999999999999995</v>
      </c>
      <c r="F17" s="20">
        <v>0</v>
      </c>
      <c r="G17" s="20">
        <v>25.46</v>
      </c>
      <c r="H17" s="20">
        <v>104.13</v>
      </c>
      <c r="I17" s="53"/>
    </row>
    <row r="18" spans="1:9" ht="15.75" x14ac:dyDescent="0.25">
      <c r="A18" s="80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3"/>
    </row>
    <row r="19" spans="1:9" ht="15.75" x14ac:dyDescent="0.25">
      <c r="A19" s="80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3"/>
    </row>
    <row r="20" spans="1:9" ht="15.75" x14ac:dyDescent="0.25">
      <c r="A20" s="95"/>
      <c r="B20" s="40"/>
      <c r="C20" s="11" t="s">
        <v>18</v>
      </c>
      <c r="D20" s="35">
        <f>SUM(D13:D19)</f>
        <v>764</v>
      </c>
      <c r="E20" s="35">
        <f>SUM(E13:E19)</f>
        <v>40.6</v>
      </c>
      <c r="F20" s="35">
        <f>SUM(F13:F19)</f>
        <v>39.32</v>
      </c>
      <c r="G20" s="35">
        <f>SUM(G13:G19)</f>
        <v>125.81</v>
      </c>
      <c r="H20" s="35">
        <f>SUM(H13:H19)</f>
        <v>1019.5200000000001</v>
      </c>
      <c r="I20" s="53"/>
    </row>
    <row r="21" spans="1:9" ht="15.75" x14ac:dyDescent="0.25">
      <c r="A21" s="96"/>
      <c r="B21" s="40"/>
      <c r="C21" s="11" t="s">
        <v>19</v>
      </c>
      <c r="D21" s="35">
        <f>SUM(D10,D11,D20)</f>
        <v>1274</v>
      </c>
      <c r="E21" s="35">
        <f>SUM(E10,E11,E20)</f>
        <v>64.13</v>
      </c>
      <c r="F21" s="35">
        <f>SUM(F10,F11,F20)</f>
        <v>48.34</v>
      </c>
      <c r="G21" s="35">
        <f>SUM(G10,G11,G20)</f>
        <v>198.21</v>
      </c>
      <c r="H21" s="35">
        <f>SUM(H10,H11,H20)</f>
        <v>1484.3600000000001</v>
      </c>
      <c r="I21" s="53"/>
    </row>
    <row r="22" spans="1:9" ht="15.75" x14ac:dyDescent="0.25">
      <c r="A22" s="53"/>
      <c r="B22" s="53"/>
      <c r="C22" s="53"/>
      <c r="D22" s="53"/>
      <c r="E22" s="53"/>
      <c r="F22" s="53"/>
      <c r="G22" s="54"/>
      <c r="H22" s="53"/>
      <c r="I22" s="53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sqref="A1:H25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30"/>
      <c r="D1" s="30"/>
      <c r="E1" s="34" t="s">
        <v>2</v>
      </c>
      <c r="F1" s="30"/>
      <c r="G1" s="34" t="s">
        <v>3</v>
      </c>
      <c r="H1" s="34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3" t="s">
        <v>13</v>
      </c>
      <c r="B4" s="34"/>
      <c r="C4" s="5" t="s">
        <v>49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38"/>
    </row>
    <row r="5" spans="1:23" ht="15.75" x14ac:dyDescent="0.25">
      <c r="A5" s="84"/>
      <c r="B5" s="34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8"/>
    </row>
    <row r="6" spans="1:23" ht="15.75" x14ac:dyDescent="0.25">
      <c r="A6" s="84"/>
      <c r="B6" s="34"/>
      <c r="C6" s="5" t="s">
        <v>54</v>
      </c>
      <c r="D6" s="4">
        <v>90</v>
      </c>
      <c r="E6" s="34">
        <v>14.27</v>
      </c>
      <c r="F6" s="34">
        <v>17.190000000000001</v>
      </c>
      <c r="G6" s="34">
        <v>0.21</v>
      </c>
      <c r="H6" s="34">
        <v>212.58</v>
      </c>
      <c r="I6" s="38"/>
    </row>
    <row r="7" spans="1:23" ht="15.75" x14ac:dyDescent="0.25">
      <c r="A7" s="84"/>
      <c r="B7" s="34"/>
      <c r="C7" s="5" t="s">
        <v>14</v>
      </c>
      <c r="D7" s="4">
        <v>200</v>
      </c>
      <c r="E7" s="4">
        <v>0.19</v>
      </c>
      <c r="F7" s="4">
        <v>0.04</v>
      </c>
      <c r="G7" s="4">
        <v>6.42</v>
      </c>
      <c r="H7" s="4">
        <v>26.84</v>
      </c>
      <c r="I7" s="38"/>
    </row>
    <row r="8" spans="1:23" ht="15.75" x14ac:dyDescent="0.25">
      <c r="A8" s="84"/>
      <c r="B8" s="32"/>
      <c r="C8" s="5" t="s">
        <v>48</v>
      </c>
      <c r="D8" s="4">
        <v>100</v>
      </c>
      <c r="E8" s="4">
        <v>3.2</v>
      </c>
      <c r="F8" s="4">
        <v>2.2000000000000002</v>
      </c>
      <c r="G8" s="4">
        <v>5.01</v>
      </c>
      <c r="H8" s="4">
        <v>52.6</v>
      </c>
      <c r="I8" s="38"/>
    </row>
    <row r="9" spans="1:23" ht="15.75" x14ac:dyDescent="0.25">
      <c r="A9" s="85"/>
      <c r="B9" s="32"/>
      <c r="C9" s="5" t="s">
        <v>22</v>
      </c>
      <c r="D9" s="20">
        <v>30</v>
      </c>
      <c r="E9" s="20">
        <v>2.14</v>
      </c>
      <c r="F9" s="20">
        <v>0.21</v>
      </c>
      <c r="G9" s="20">
        <v>13.43</v>
      </c>
      <c r="H9" s="20">
        <v>64.2</v>
      </c>
      <c r="I9" s="38"/>
    </row>
    <row r="10" spans="1:23" s="18" customFormat="1" ht="15.75" x14ac:dyDescent="0.25">
      <c r="A10" s="83"/>
      <c r="B10" s="32"/>
      <c r="C10" s="11" t="s">
        <v>15</v>
      </c>
      <c r="D10" s="42">
        <f>SUM(D4:D9)</f>
        <v>610</v>
      </c>
      <c r="E10" s="42">
        <f>SUM(E4:E9)</f>
        <v>23.76</v>
      </c>
      <c r="F10" s="42">
        <f>SUM(F4:F9)</f>
        <v>24.52</v>
      </c>
      <c r="G10" s="42">
        <f>SUM(G4:G9)</f>
        <v>62.66</v>
      </c>
      <c r="H10" s="43">
        <f>H4+H5+H6+H7+H8+H9</f>
        <v>566.22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5"/>
      <c r="B11" s="34"/>
      <c r="C11" s="6"/>
      <c r="D11" s="35"/>
      <c r="E11" s="35"/>
      <c r="F11" s="35"/>
      <c r="G11" s="35"/>
      <c r="H11" s="35"/>
      <c r="I11" s="38"/>
    </row>
    <row r="12" spans="1:23" ht="15.75" x14ac:dyDescent="0.25">
      <c r="A12" s="83" t="s">
        <v>39</v>
      </c>
      <c r="B12" s="34"/>
      <c r="C12" s="11" t="s">
        <v>7</v>
      </c>
      <c r="D12" s="35"/>
      <c r="E12" s="35"/>
      <c r="F12" s="35"/>
      <c r="G12" s="36"/>
      <c r="H12" s="36"/>
      <c r="I12" s="38"/>
      <c r="M12" s="24"/>
    </row>
    <row r="13" spans="1:23" ht="15.75" x14ac:dyDescent="0.25">
      <c r="A13" s="84"/>
      <c r="B13" s="34"/>
      <c r="C13" s="12" t="s">
        <v>84</v>
      </c>
      <c r="D13" s="4">
        <v>60</v>
      </c>
      <c r="E13" s="4">
        <v>0.54</v>
      </c>
      <c r="F13" s="4">
        <v>0.08</v>
      </c>
      <c r="G13" s="4">
        <v>1.72</v>
      </c>
      <c r="H13" s="4">
        <v>9.74</v>
      </c>
      <c r="I13" s="38"/>
    </row>
    <row r="14" spans="1:23" ht="15.75" x14ac:dyDescent="0.25">
      <c r="A14" s="84"/>
      <c r="B14" s="34"/>
      <c r="C14" s="12" t="s">
        <v>16</v>
      </c>
      <c r="D14" s="4">
        <v>200</v>
      </c>
      <c r="E14" s="31">
        <v>4.71</v>
      </c>
      <c r="F14" s="31">
        <v>5.66</v>
      </c>
      <c r="G14" s="31">
        <v>10.14</v>
      </c>
      <c r="H14" s="31">
        <v>110.45</v>
      </c>
      <c r="I14" s="38"/>
    </row>
    <row r="15" spans="1:23" ht="31.5" x14ac:dyDescent="0.25">
      <c r="A15" s="84"/>
      <c r="B15" s="34"/>
      <c r="C15" s="12" t="s">
        <v>74</v>
      </c>
      <c r="D15" s="4">
        <v>180</v>
      </c>
      <c r="E15" s="31">
        <v>21.19</v>
      </c>
      <c r="F15" s="31">
        <v>20.84</v>
      </c>
      <c r="G15" s="31">
        <v>23.82</v>
      </c>
      <c r="H15" s="31">
        <v>367.76</v>
      </c>
      <c r="I15" s="38"/>
    </row>
    <row r="16" spans="1:23" ht="31.5" x14ac:dyDescent="0.25">
      <c r="A16" s="84"/>
      <c r="B16" s="34"/>
      <c r="C16" s="12" t="s">
        <v>33</v>
      </c>
      <c r="D16" s="4">
        <v>200</v>
      </c>
      <c r="E16" s="31">
        <v>3.87</v>
      </c>
      <c r="F16" s="31">
        <v>2.86</v>
      </c>
      <c r="G16" s="31">
        <v>11.19</v>
      </c>
      <c r="H16" s="31">
        <v>85.97</v>
      </c>
      <c r="I16" s="38"/>
    </row>
    <row r="17" spans="1:9" ht="15.75" x14ac:dyDescent="0.25">
      <c r="A17" s="84"/>
      <c r="B17" s="34"/>
      <c r="C17" s="12" t="s">
        <v>21</v>
      </c>
      <c r="D17" s="4">
        <v>24</v>
      </c>
      <c r="E17" s="31">
        <v>1.49</v>
      </c>
      <c r="F17" s="31">
        <v>0.25</v>
      </c>
      <c r="G17" s="31">
        <v>8.65</v>
      </c>
      <c r="H17" s="31">
        <v>42.83</v>
      </c>
      <c r="I17" s="38"/>
    </row>
    <row r="18" spans="1:9" ht="15.75" x14ac:dyDescent="0.25">
      <c r="A18" s="84"/>
      <c r="B18" s="34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5"/>
      <c r="B19" s="34"/>
      <c r="C19" s="12"/>
      <c r="D19" s="4"/>
      <c r="E19" s="4"/>
      <c r="F19" s="4"/>
      <c r="G19" s="4"/>
      <c r="H19" s="4"/>
      <c r="I19" s="38"/>
    </row>
    <row r="20" spans="1:9" ht="15.75" x14ac:dyDescent="0.25">
      <c r="A20" s="81"/>
      <c r="B20" s="34"/>
      <c r="C20" s="11" t="s">
        <v>18</v>
      </c>
      <c r="D20" s="35">
        <f>SUM(D13:D19)</f>
        <v>704</v>
      </c>
      <c r="E20" s="35">
        <f>SUM(E13:E19)</f>
        <v>34.660000000000004</v>
      </c>
      <c r="F20" s="35">
        <f>SUM(F13:F19)</f>
        <v>29.97</v>
      </c>
      <c r="G20" s="35">
        <f>SUM(G13:G19)</f>
        <v>73.429999999999993</v>
      </c>
      <c r="H20" s="35">
        <f>SUM(H13:H19)</f>
        <v>702.35</v>
      </c>
      <c r="I20" s="38"/>
    </row>
    <row r="21" spans="1:9" ht="15.75" x14ac:dyDescent="0.25">
      <c r="A21" s="82"/>
      <c r="B21" s="34"/>
      <c r="C21" s="11" t="s">
        <v>19</v>
      </c>
      <c r="D21" s="35">
        <f>SUM(D10,D11,D20)</f>
        <v>1314</v>
      </c>
      <c r="E21" s="35">
        <f>SUM(E10,E11,E20)</f>
        <v>58.42</v>
      </c>
      <c r="F21" s="35">
        <f>SUM(F10,F11,F20)</f>
        <v>54.489999999999995</v>
      </c>
      <c r="G21" s="35">
        <f>SUM(G10,G11,G20)</f>
        <v>136.08999999999997</v>
      </c>
      <c r="H21" s="44">
        <f>H10+H20</f>
        <v>1268.5700000000002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sqref="A1:H25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30"/>
      <c r="D1" s="30"/>
      <c r="E1" s="34" t="s">
        <v>2</v>
      </c>
      <c r="F1" s="30"/>
      <c r="G1" s="34" t="s">
        <v>3</v>
      </c>
      <c r="H1" s="34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3" t="s">
        <v>13</v>
      </c>
      <c r="B4" s="34"/>
      <c r="C4" s="12" t="s">
        <v>50</v>
      </c>
      <c r="D4" s="4">
        <v>150</v>
      </c>
      <c r="E4" s="4">
        <v>29.66</v>
      </c>
      <c r="F4" s="4">
        <v>10.67</v>
      </c>
      <c r="G4" s="4">
        <v>21.65</v>
      </c>
      <c r="H4" s="4">
        <v>301.25</v>
      </c>
      <c r="I4" s="38"/>
    </row>
    <row r="5" spans="1:23" ht="31.5" x14ac:dyDescent="0.25">
      <c r="A5" s="84"/>
      <c r="B5" s="34"/>
      <c r="C5" s="12" t="s">
        <v>51</v>
      </c>
      <c r="D5" s="4">
        <v>20</v>
      </c>
      <c r="E5" s="4">
        <v>1.35</v>
      </c>
      <c r="F5" s="4">
        <v>1.5</v>
      </c>
      <c r="G5" s="4">
        <v>10.1</v>
      </c>
      <c r="H5" s="3">
        <v>59.28</v>
      </c>
      <c r="I5" s="38"/>
    </row>
    <row r="6" spans="1:23" ht="15.75" x14ac:dyDescent="0.25">
      <c r="A6" s="84"/>
      <c r="B6" s="34"/>
      <c r="C6" s="12" t="s">
        <v>14</v>
      </c>
      <c r="D6" s="4">
        <v>200</v>
      </c>
      <c r="E6" s="34">
        <v>0.19</v>
      </c>
      <c r="F6" s="34">
        <v>0.04</v>
      </c>
      <c r="G6" s="34">
        <v>6.42</v>
      </c>
      <c r="H6" s="34">
        <v>26.84</v>
      </c>
      <c r="I6" s="38"/>
    </row>
    <row r="7" spans="1:23" ht="15.75" x14ac:dyDescent="0.25">
      <c r="A7" s="84"/>
      <c r="B7" s="34"/>
      <c r="C7" s="12" t="s">
        <v>52</v>
      </c>
      <c r="D7" s="4">
        <v>70</v>
      </c>
      <c r="E7" s="31">
        <v>8.9</v>
      </c>
      <c r="F7" s="31">
        <v>11.54</v>
      </c>
      <c r="G7" s="31">
        <v>15.74</v>
      </c>
      <c r="H7" s="31">
        <v>202.44</v>
      </c>
      <c r="I7" s="38"/>
    </row>
    <row r="8" spans="1:23" ht="15.75" x14ac:dyDescent="0.25">
      <c r="A8" s="84"/>
      <c r="B8" s="32"/>
      <c r="C8" s="12"/>
      <c r="D8" s="4"/>
      <c r="E8" s="4"/>
      <c r="F8" s="4"/>
      <c r="G8" s="4"/>
      <c r="H8" s="4"/>
      <c r="I8" s="38"/>
    </row>
    <row r="9" spans="1:23" ht="15.75" x14ac:dyDescent="0.25">
      <c r="A9" s="85"/>
      <c r="B9" s="32"/>
      <c r="C9" s="5"/>
      <c r="D9" s="20"/>
      <c r="E9" s="20"/>
      <c r="F9" s="20"/>
      <c r="G9" s="20"/>
      <c r="H9" s="20"/>
      <c r="I9" s="38"/>
    </row>
    <row r="10" spans="1:23" s="18" customFormat="1" ht="15.75" x14ac:dyDescent="0.25">
      <c r="A10" s="80"/>
      <c r="B10" s="32"/>
      <c r="C10" s="11" t="s">
        <v>15</v>
      </c>
      <c r="D10" s="42">
        <f>D4+D5+D6+D7+D8+D9</f>
        <v>440</v>
      </c>
      <c r="E10" s="42">
        <f>E4+E5+E6+E7</f>
        <v>40.1</v>
      </c>
      <c r="F10" s="35">
        <f>F4+F5+F6+F7</f>
        <v>23.75</v>
      </c>
      <c r="G10" s="35">
        <f>G4+G5+G6+G7</f>
        <v>53.910000000000004</v>
      </c>
      <c r="H10" s="44">
        <f>H4+H5+H6+H7</f>
        <v>589.80999999999995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0"/>
      <c r="B11" s="34"/>
      <c r="C11" s="11"/>
      <c r="D11" s="35"/>
      <c r="E11" s="35"/>
      <c r="F11" s="36"/>
      <c r="G11" s="36"/>
      <c r="H11" s="36"/>
      <c r="I11" s="38"/>
    </row>
    <row r="12" spans="1:23" ht="15.75" x14ac:dyDescent="0.25">
      <c r="A12" s="80" t="s">
        <v>39</v>
      </c>
      <c r="B12" s="34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80"/>
      <c r="B13" s="34"/>
      <c r="C13" s="5" t="s">
        <v>49</v>
      </c>
      <c r="D13" s="4">
        <v>60</v>
      </c>
      <c r="E13" s="4">
        <v>0.57999999999999996</v>
      </c>
      <c r="F13" s="4">
        <v>0.06</v>
      </c>
      <c r="G13" s="4">
        <v>1.55</v>
      </c>
      <c r="H13" s="4">
        <v>9.06</v>
      </c>
      <c r="I13" s="38"/>
    </row>
    <row r="14" spans="1:23" ht="15.75" x14ac:dyDescent="0.25">
      <c r="A14" s="80"/>
      <c r="B14" s="34"/>
      <c r="C14" s="5" t="s">
        <v>53</v>
      </c>
      <c r="D14" s="4">
        <v>200</v>
      </c>
      <c r="E14" s="31">
        <v>5.65</v>
      </c>
      <c r="F14" s="31">
        <v>3.86</v>
      </c>
      <c r="G14" s="31">
        <v>13.12</v>
      </c>
      <c r="H14" s="31">
        <v>109.76</v>
      </c>
      <c r="I14" s="38"/>
    </row>
    <row r="15" spans="1:23" ht="15.75" x14ac:dyDescent="0.25">
      <c r="A15" s="80"/>
      <c r="B15" s="34"/>
      <c r="C15" s="5" t="s">
        <v>25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15.75" x14ac:dyDescent="0.25">
      <c r="A16" s="80"/>
      <c r="B16" s="34"/>
      <c r="C16" s="5" t="s">
        <v>54</v>
      </c>
      <c r="D16" s="4">
        <v>90</v>
      </c>
      <c r="E16" s="31">
        <v>14.27</v>
      </c>
      <c r="F16" s="31">
        <v>17.190000000000001</v>
      </c>
      <c r="G16" s="31">
        <v>0.21</v>
      </c>
      <c r="H16" s="31">
        <v>212.58</v>
      </c>
      <c r="I16" s="38"/>
    </row>
    <row r="17" spans="1:9" ht="15.75" x14ac:dyDescent="0.25">
      <c r="A17" s="80"/>
      <c r="B17" s="34"/>
      <c r="C17" s="5" t="s">
        <v>34</v>
      </c>
      <c r="D17" s="4">
        <v>200</v>
      </c>
      <c r="E17" s="34">
        <v>0.98</v>
      </c>
      <c r="F17" s="34">
        <v>0.05</v>
      </c>
      <c r="G17" s="34">
        <v>15.64</v>
      </c>
      <c r="H17" s="34">
        <v>66.94</v>
      </c>
      <c r="I17" s="38"/>
    </row>
    <row r="18" spans="1:9" ht="15.75" x14ac:dyDescent="0.25">
      <c r="A18" s="80"/>
      <c r="B18" s="34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0"/>
      <c r="B19" s="34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6"/>
      <c r="B20" s="34"/>
      <c r="C20" s="37"/>
      <c r="D20" s="37"/>
      <c r="E20" s="37"/>
      <c r="F20" s="37"/>
      <c r="G20" s="37"/>
      <c r="H20" s="37"/>
      <c r="I20" s="38"/>
    </row>
    <row r="21" spans="1:9" ht="15.75" x14ac:dyDescent="0.25">
      <c r="A21" s="86"/>
      <c r="B21" s="34"/>
      <c r="C21" s="11" t="s">
        <v>18</v>
      </c>
      <c r="D21" s="35">
        <f>D13+D14+D15+D16+D17+D18+D19</f>
        <v>764</v>
      </c>
      <c r="E21" s="35">
        <f>E13+E14+E15+E16+E17+E18+E19</f>
        <v>31.15</v>
      </c>
      <c r="F21" s="35">
        <f>F13+F14+F15+F16+F17+F18+F19</f>
        <v>26.610000000000003</v>
      </c>
      <c r="G21" s="35">
        <f>G13+G14+G15+G16+G17+G18+G19</f>
        <v>89.88</v>
      </c>
      <c r="H21" s="35">
        <f>SUM(H13:H19)</f>
        <v>723.56000000000017</v>
      </c>
      <c r="I21" s="38"/>
    </row>
    <row r="22" spans="1:9" ht="15.75" x14ac:dyDescent="0.25">
      <c r="A22" s="37"/>
      <c r="B22" s="37"/>
      <c r="C22" s="11" t="s">
        <v>19</v>
      </c>
      <c r="D22" s="35">
        <f>D21+D10</f>
        <v>1204</v>
      </c>
      <c r="E22" s="35">
        <f>E10+E21</f>
        <v>71.25</v>
      </c>
      <c r="F22" s="35">
        <f>F21+F10</f>
        <v>50.36</v>
      </c>
      <c r="G22" s="35">
        <f>G10+G21</f>
        <v>143.79</v>
      </c>
      <c r="H22" s="35">
        <f>SUM(H10,H11,H21)</f>
        <v>1313.3700000000001</v>
      </c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23" sqref="C23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73" t="s">
        <v>0</v>
      </c>
      <c r="B1" s="73" t="s">
        <v>1</v>
      </c>
      <c r="C1" s="78" t="s">
        <v>85</v>
      </c>
      <c r="D1" s="30"/>
      <c r="E1" s="73" t="s">
        <v>2</v>
      </c>
      <c r="F1" s="30"/>
      <c r="G1" s="73" t="s">
        <v>3</v>
      </c>
      <c r="H1" s="73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73" t="s">
        <v>5</v>
      </c>
      <c r="B3" s="73" t="s">
        <v>6</v>
      </c>
      <c r="C3" s="7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4" t="s">
        <v>13</v>
      </c>
      <c r="B4" s="73"/>
      <c r="C4" s="2" t="s">
        <v>55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22.21</v>
      </c>
      <c r="I4" s="38"/>
    </row>
    <row r="5" spans="1:23" ht="15.75" x14ac:dyDescent="0.25">
      <c r="A5" s="75"/>
      <c r="B5" s="73"/>
      <c r="C5" s="2" t="s">
        <v>20</v>
      </c>
      <c r="D5" s="4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75"/>
      <c r="B6" s="73"/>
      <c r="C6" s="16" t="s">
        <v>75</v>
      </c>
      <c r="D6" s="48">
        <v>90</v>
      </c>
      <c r="E6" s="14">
        <v>15.99</v>
      </c>
      <c r="F6" s="14">
        <v>16.809999999999999</v>
      </c>
      <c r="G6" s="14">
        <v>10.119999999999999</v>
      </c>
      <c r="H6" s="15">
        <v>255.65</v>
      </c>
      <c r="I6" s="38"/>
    </row>
    <row r="7" spans="1:23" ht="15.75" x14ac:dyDescent="0.25">
      <c r="A7" s="75"/>
      <c r="B7" s="74"/>
      <c r="C7" s="26" t="s">
        <v>56</v>
      </c>
      <c r="D7" s="49">
        <v>200</v>
      </c>
      <c r="E7" s="22">
        <v>0.56999999999999995</v>
      </c>
      <c r="F7" s="22">
        <v>0</v>
      </c>
      <c r="G7" s="22">
        <v>25.46</v>
      </c>
      <c r="H7" s="23">
        <v>104.13</v>
      </c>
      <c r="I7" s="38"/>
    </row>
    <row r="8" spans="1:23" ht="15.75" x14ac:dyDescent="0.25">
      <c r="A8" s="76"/>
      <c r="B8" s="74"/>
      <c r="C8" s="50" t="s">
        <v>22</v>
      </c>
      <c r="D8" s="77">
        <v>30</v>
      </c>
      <c r="E8" s="77">
        <v>2.14</v>
      </c>
      <c r="F8" s="77">
        <v>0.21</v>
      </c>
      <c r="G8" s="77">
        <v>13.43</v>
      </c>
      <c r="H8" s="77">
        <v>64.2</v>
      </c>
      <c r="I8" s="38"/>
    </row>
    <row r="9" spans="1:23" s="18" customFormat="1" ht="15.75" x14ac:dyDescent="0.25">
      <c r="A9" s="73"/>
      <c r="B9" s="73"/>
      <c r="C9" s="11" t="s">
        <v>15</v>
      </c>
      <c r="D9" s="35">
        <f>D4+D5+D6+D7+D8</f>
        <v>510</v>
      </c>
      <c r="E9" s="35">
        <f>E4+E5+E6+E7+E8</f>
        <v>22.14</v>
      </c>
      <c r="F9" s="35">
        <f>F4+F5+F6+F7+F8</f>
        <v>24.13</v>
      </c>
      <c r="G9" s="35">
        <f>G4+G5+G6+G7+G8</f>
        <v>69.95</v>
      </c>
      <c r="H9" s="44">
        <f>H4+H5+H6+H7+H8</f>
        <v>585.5200000000001</v>
      </c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3"/>
      <c r="B10" s="73"/>
      <c r="C10" s="11"/>
      <c r="D10" s="35"/>
      <c r="E10" s="35"/>
      <c r="F10" s="35"/>
      <c r="G10" s="35"/>
      <c r="H10" s="35"/>
      <c r="I10" s="38"/>
    </row>
    <row r="11" spans="1:23" ht="15.75" x14ac:dyDescent="0.25">
      <c r="A11" s="73" t="s">
        <v>39</v>
      </c>
      <c r="B11" s="73"/>
      <c r="C11" s="11" t="s">
        <v>7</v>
      </c>
      <c r="D11" s="35"/>
      <c r="E11" s="35"/>
      <c r="F11" s="35"/>
      <c r="G11" s="35"/>
      <c r="H11" s="35"/>
      <c r="I11" s="38"/>
    </row>
    <row r="12" spans="1:23" ht="15.75" x14ac:dyDescent="0.25">
      <c r="A12" s="73"/>
      <c r="B12" s="73"/>
      <c r="C12" s="27" t="s">
        <v>57</v>
      </c>
      <c r="D12" s="31">
        <v>60</v>
      </c>
      <c r="E12" s="31">
        <v>0.7</v>
      </c>
      <c r="F12" s="31">
        <v>2.19</v>
      </c>
      <c r="G12" s="31">
        <v>1.25</v>
      </c>
      <c r="H12" s="31">
        <v>27.55</v>
      </c>
      <c r="I12" s="38"/>
    </row>
    <row r="13" spans="1:23" ht="15.75" x14ac:dyDescent="0.25">
      <c r="A13" s="73"/>
      <c r="B13" s="73"/>
      <c r="C13" s="27" t="s">
        <v>76</v>
      </c>
      <c r="D13" s="31">
        <v>200</v>
      </c>
      <c r="E13" s="31">
        <v>7.85</v>
      </c>
      <c r="F13" s="31">
        <v>10</v>
      </c>
      <c r="G13" s="31">
        <v>13.06</v>
      </c>
      <c r="H13" s="31">
        <v>173.65</v>
      </c>
      <c r="I13" s="38"/>
    </row>
    <row r="14" spans="1:23" ht="15.75" x14ac:dyDescent="0.25">
      <c r="A14" s="73"/>
      <c r="B14" s="73"/>
      <c r="C14" s="5" t="s">
        <v>23</v>
      </c>
      <c r="D14" s="4">
        <v>150</v>
      </c>
      <c r="E14" s="73">
        <v>4.43</v>
      </c>
      <c r="F14" s="73">
        <v>5.27</v>
      </c>
      <c r="G14" s="73">
        <v>30.5</v>
      </c>
      <c r="H14" s="73">
        <v>187.1</v>
      </c>
      <c r="I14" s="38"/>
    </row>
    <row r="15" spans="1:23" ht="31.5" x14ac:dyDescent="0.25">
      <c r="A15" s="73"/>
      <c r="B15" s="73"/>
      <c r="C15" s="5" t="s">
        <v>58</v>
      </c>
      <c r="D15" s="4">
        <v>90</v>
      </c>
      <c r="E15" s="73">
        <v>13.5</v>
      </c>
      <c r="F15" s="73">
        <v>13.98</v>
      </c>
      <c r="G15" s="73">
        <v>2.14</v>
      </c>
      <c r="H15" s="73">
        <v>188.3</v>
      </c>
      <c r="I15" s="38"/>
    </row>
    <row r="16" spans="1:23" ht="15.75" x14ac:dyDescent="0.25">
      <c r="A16" s="73"/>
      <c r="B16" s="73"/>
      <c r="C16" s="51" t="s">
        <v>43</v>
      </c>
      <c r="D16" s="77">
        <v>200</v>
      </c>
      <c r="E16" s="77">
        <v>0.64</v>
      </c>
      <c r="F16" s="77">
        <v>0.25</v>
      </c>
      <c r="G16" s="77">
        <v>15.15</v>
      </c>
      <c r="H16" s="77">
        <v>65.37</v>
      </c>
      <c r="I16" s="38"/>
    </row>
    <row r="17" spans="1:9" ht="15.75" x14ac:dyDescent="0.25">
      <c r="A17" s="73"/>
      <c r="B17" s="73"/>
      <c r="C17" s="51" t="s">
        <v>21</v>
      </c>
      <c r="D17" s="77">
        <v>24</v>
      </c>
      <c r="E17" s="77">
        <v>1.49</v>
      </c>
      <c r="F17" s="77">
        <v>0.25</v>
      </c>
      <c r="G17" s="77">
        <v>8.65</v>
      </c>
      <c r="H17" s="77">
        <v>42.83</v>
      </c>
      <c r="I17" s="38"/>
    </row>
    <row r="18" spans="1:9" ht="15.75" x14ac:dyDescent="0.25">
      <c r="A18" s="73"/>
      <c r="B18" s="73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7"/>
      <c r="B19" s="73"/>
      <c r="C19" s="11" t="s">
        <v>18</v>
      </c>
      <c r="D19" s="35">
        <f>D12+D13+D14+D15+D16+D17+D18</f>
        <v>764</v>
      </c>
      <c r="E19" s="35">
        <f>E12+E13+E14+E15+E16+E17+E18</f>
        <v>31.469999999999995</v>
      </c>
      <c r="F19" s="35">
        <f>F12+F13+F14+F15+F16+F17+F18</f>
        <v>32.22</v>
      </c>
      <c r="G19" s="35">
        <f>G12+G13+G14+G15+G16+G17+G18</f>
        <v>88.66</v>
      </c>
      <c r="H19" s="35">
        <f>H12+H13+H14+H15+H16+H17+H18</f>
        <v>770.40000000000009</v>
      </c>
      <c r="I19" s="38"/>
    </row>
    <row r="20" spans="1:9" ht="15.75" x14ac:dyDescent="0.25">
      <c r="A20" s="77"/>
      <c r="B20" s="77"/>
      <c r="C20" s="11" t="s">
        <v>19</v>
      </c>
      <c r="D20" s="35">
        <f>D9+D19</f>
        <v>1274</v>
      </c>
      <c r="E20" s="35">
        <f>E9+E19</f>
        <v>53.61</v>
      </c>
      <c r="F20" s="35">
        <f>F9+F19</f>
        <v>56.349999999999994</v>
      </c>
      <c r="G20" s="35">
        <f>G19+G9</f>
        <v>158.61000000000001</v>
      </c>
      <c r="H20" s="44">
        <f>H9+H19</f>
        <v>1355.92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sqref="A1:XFD1048576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66" t="s">
        <v>0</v>
      </c>
      <c r="B1" s="66" t="s">
        <v>1</v>
      </c>
      <c r="C1" s="79" t="s">
        <v>86</v>
      </c>
      <c r="D1" s="30"/>
      <c r="E1" s="66" t="s">
        <v>2</v>
      </c>
      <c r="F1" s="30"/>
      <c r="G1" s="66" t="s">
        <v>3</v>
      </c>
      <c r="H1" s="66" t="s">
        <v>31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66" t="s">
        <v>5</v>
      </c>
      <c r="B3" s="66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69" t="s">
        <v>13</v>
      </c>
      <c r="B4" s="66"/>
      <c r="C4" s="2" t="s">
        <v>57</v>
      </c>
      <c r="D4" s="4">
        <v>60</v>
      </c>
      <c r="E4" s="4">
        <v>0.7</v>
      </c>
      <c r="F4" s="4">
        <v>2.19</v>
      </c>
      <c r="G4" s="4">
        <v>1.25</v>
      </c>
      <c r="H4" s="3">
        <v>27.6</v>
      </c>
    </row>
    <row r="5" spans="1:23" ht="15.75" x14ac:dyDescent="0.25">
      <c r="A5" s="70"/>
      <c r="B5" s="66"/>
      <c r="C5" s="2" t="s">
        <v>87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</row>
    <row r="6" spans="1:23" ht="15.75" x14ac:dyDescent="0.25">
      <c r="A6" s="70"/>
      <c r="B6" s="66"/>
      <c r="C6" s="16" t="s">
        <v>40</v>
      </c>
      <c r="D6" s="48">
        <v>90</v>
      </c>
      <c r="E6" s="14">
        <v>17.18</v>
      </c>
      <c r="F6" s="14">
        <v>3.88</v>
      </c>
      <c r="G6" s="14">
        <v>12.04</v>
      </c>
      <c r="H6" s="15">
        <v>151.80000000000001</v>
      </c>
    </row>
    <row r="7" spans="1:23" ht="15.75" x14ac:dyDescent="0.25">
      <c r="A7" s="70"/>
      <c r="B7" s="69"/>
      <c r="C7" s="26" t="s">
        <v>14</v>
      </c>
      <c r="D7" s="49">
        <v>200</v>
      </c>
      <c r="E7" s="22">
        <v>0.19</v>
      </c>
      <c r="F7" s="22">
        <v>0.04</v>
      </c>
      <c r="G7" s="22">
        <v>6.42</v>
      </c>
      <c r="H7" s="23">
        <v>26.8</v>
      </c>
    </row>
    <row r="8" spans="1:23" ht="15.75" x14ac:dyDescent="0.25">
      <c r="A8" s="71"/>
      <c r="B8" s="69"/>
      <c r="C8" s="51" t="s">
        <v>22</v>
      </c>
      <c r="D8" s="72">
        <v>30</v>
      </c>
      <c r="E8" s="72">
        <v>2.14</v>
      </c>
      <c r="F8" s="72">
        <v>0.21</v>
      </c>
      <c r="G8" s="72">
        <v>13.43</v>
      </c>
      <c r="H8" s="72">
        <v>64.2</v>
      </c>
    </row>
    <row r="9" spans="1:23" s="18" customFormat="1" ht="15.75" x14ac:dyDescent="0.25">
      <c r="A9" s="69"/>
      <c r="B9" s="66"/>
      <c r="C9" s="11" t="s">
        <v>15</v>
      </c>
      <c r="D9" s="35">
        <v>530</v>
      </c>
      <c r="E9" s="35">
        <f>E4+E5+E6+E7+E8</f>
        <v>24.64</v>
      </c>
      <c r="F9" s="35">
        <f>F4+F5+F6+F7+F8</f>
        <v>11.59</v>
      </c>
      <c r="G9" s="35">
        <f>G4+G5+G6+G7+G8</f>
        <v>63.64</v>
      </c>
      <c r="H9" s="44">
        <f>H4+H5+H6+H7+H8</f>
        <v>457.5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1"/>
      <c r="B10" s="66"/>
      <c r="C10" s="11"/>
      <c r="D10" s="35"/>
      <c r="E10" s="35"/>
      <c r="F10" s="35"/>
      <c r="G10" s="35"/>
      <c r="H10" s="35"/>
    </row>
    <row r="11" spans="1:23" ht="15.75" x14ac:dyDescent="0.25">
      <c r="A11" s="69" t="s">
        <v>39</v>
      </c>
      <c r="B11" s="66"/>
      <c r="C11" s="11" t="s">
        <v>7</v>
      </c>
      <c r="D11" s="35"/>
      <c r="E11" s="35"/>
      <c r="F11" s="35"/>
      <c r="G11" s="35"/>
      <c r="H11" s="35"/>
    </row>
    <row r="12" spans="1:23" ht="31.5" x14ac:dyDescent="0.25">
      <c r="A12" s="70"/>
      <c r="B12" s="66"/>
      <c r="C12" s="12" t="s">
        <v>77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</row>
    <row r="13" spans="1:23" ht="31.5" x14ac:dyDescent="0.25">
      <c r="A13" s="70"/>
      <c r="B13" s="66"/>
      <c r="C13" s="2" t="s">
        <v>88</v>
      </c>
      <c r="D13" s="4">
        <v>200</v>
      </c>
      <c r="E13" s="4">
        <v>5.38</v>
      </c>
      <c r="F13" s="4">
        <v>11.9</v>
      </c>
      <c r="G13" s="4">
        <v>12.62</v>
      </c>
      <c r="H13" s="3">
        <v>179</v>
      </c>
    </row>
    <row r="14" spans="1:23" ht="15.75" x14ac:dyDescent="0.25">
      <c r="A14" s="70"/>
      <c r="B14" s="66"/>
      <c r="C14" s="5" t="s">
        <v>17</v>
      </c>
      <c r="D14" s="4">
        <v>150</v>
      </c>
      <c r="E14" s="66">
        <v>3.6</v>
      </c>
      <c r="F14" s="66">
        <v>4.82</v>
      </c>
      <c r="G14" s="66">
        <v>36.44</v>
      </c>
      <c r="H14" s="66">
        <v>203.51</v>
      </c>
    </row>
    <row r="15" spans="1:23" ht="15.75" x14ac:dyDescent="0.25">
      <c r="A15" s="70"/>
      <c r="B15" s="66"/>
      <c r="C15" s="5" t="s">
        <v>89</v>
      </c>
      <c r="D15" s="4">
        <v>90</v>
      </c>
      <c r="E15" s="31">
        <v>15.99</v>
      </c>
      <c r="F15" s="31">
        <v>16.809999999999999</v>
      </c>
      <c r="G15" s="31">
        <v>10.119999999999999</v>
      </c>
      <c r="H15" s="31">
        <v>255.65</v>
      </c>
    </row>
    <row r="16" spans="1:23" ht="15.75" x14ac:dyDescent="0.25">
      <c r="A16" s="70"/>
      <c r="B16" s="66"/>
      <c r="C16" s="5" t="s">
        <v>22</v>
      </c>
      <c r="D16" s="4">
        <v>40</v>
      </c>
      <c r="E16" s="4">
        <v>2.86</v>
      </c>
      <c r="F16" s="4">
        <v>0.28000000000000003</v>
      </c>
      <c r="G16" s="4">
        <v>17.91</v>
      </c>
      <c r="H16" s="4">
        <v>85.6</v>
      </c>
    </row>
    <row r="17" spans="1:8" ht="15.75" x14ac:dyDescent="0.25">
      <c r="A17" s="70"/>
      <c r="B17" s="66"/>
      <c r="C17" s="51" t="s">
        <v>21</v>
      </c>
      <c r="D17" s="72">
        <v>24</v>
      </c>
      <c r="E17" s="72">
        <v>1.49</v>
      </c>
      <c r="F17" s="72">
        <v>0.25</v>
      </c>
      <c r="G17" s="72">
        <v>8.65</v>
      </c>
      <c r="H17" s="72">
        <v>42.83</v>
      </c>
    </row>
    <row r="18" spans="1:8" ht="15.75" x14ac:dyDescent="0.25">
      <c r="A18" s="71"/>
      <c r="B18" s="66"/>
      <c r="C18" s="12" t="s">
        <v>90</v>
      </c>
      <c r="D18" s="4">
        <v>200</v>
      </c>
      <c r="E18" s="4">
        <v>0.01</v>
      </c>
      <c r="F18" s="4">
        <v>0.01</v>
      </c>
      <c r="G18" s="4">
        <v>9.18</v>
      </c>
      <c r="H18" s="4">
        <v>36.83</v>
      </c>
    </row>
    <row r="19" spans="1:8" ht="15.75" x14ac:dyDescent="0.25">
      <c r="A19" s="67"/>
      <c r="B19" s="66"/>
      <c r="C19" s="11" t="s">
        <v>18</v>
      </c>
      <c r="D19" s="35">
        <f>D12+D13+D14+D15+D16+D17+D18</f>
        <v>764</v>
      </c>
      <c r="E19" s="35">
        <f>E12+E13+E14+E15+E16+E17+E18</f>
        <v>30.31</v>
      </c>
      <c r="F19" s="35">
        <f>F12+F13+F14+F15+F16+F17+F18</f>
        <v>38.35</v>
      </c>
      <c r="G19" s="35">
        <f>G12+G13+G14+G15+G16+G17+G18</f>
        <v>97.240000000000009</v>
      </c>
      <c r="H19" s="44">
        <f>H12+H13+H14+H15+H16+H17+H18</f>
        <v>855.08</v>
      </c>
    </row>
    <row r="20" spans="1:8" ht="15.75" x14ac:dyDescent="0.25">
      <c r="A20" s="68"/>
      <c r="B20" s="72"/>
      <c r="C20" s="11" t="s">
        <v>19</v>
      </c>
      <c r="D20" s="35">
        <f>D9+D19</f>
        <v>1294</v>
      </c>
      <c r="E20" s="35">
        <f>E9+E19</f>
        <v>54.95</v>
      </c>
      <c r="F20" s="35">
        <f>F9+F19</f>
        <v>49.94</v>
      </c>
      <c r="G20" s="35">
        <f>G9+G19</f>
        <v>160.88</v>
      </c>
      <c r="H20" s="44">
        <f>H9+H19</f>
        <v>1312.58</v>
      </c>
    </row>
    <row r="21" spans="1:8" ht="15.75" x14ac:dyDescent="0.25">
      <c r="A21" s="38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38"/>
      <c r="B22" s="38"/>
      <c r="C22" s="38"/>
      <c r="D22" s="38"/>
      <c r="E22" s="38"/>
      <c r="F22" s="38"/>
      <c r="G22" s="38"/>
      <c r="H22" s="38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workbookViewId="0">
      <selection activeCell="C7" sqref="C7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17" t="s">
        <v>0</v>
      </c>
      <c r="B1" s="40" t="s">
        <v>1</v>
      </c>
      <c r="C1" s="78" t="s">
        <v>91</v>
      </c>
      <c r="D1" s="30"/>
      <c r="E1" s="40" t="s">
        <v>32</v>
      </c>
      <c r="F1" s="30"/>
      <c r="G1" s="40" t="s">
        <v>3</v>
      </c>
      <c r="H1" s="40" t="s">
        <v>4</v>
      </c>
    </row>
    <row r="2" spans="1:23" ht="15.75" x14ac:dyDescent="0.25">
      <c r="A2" s="7"/>
      <c r="B2" s="30"/>
      <c r="C2" s="30"/>
      <c r="D2" s="30"/>
      <c r="E2" s="30"/>
      <c r="F2" s="30"/>
      <c r="G2" s="30"/>
      <c r="H2" s="30"/>
    </row>
    <row r="3" spans="1:23" ht="15.75" x14ac:dyDescent="0.25">
      <c r="A3" s="17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87" t="s">
        <v>13</v>
      </c>
      <c r="B4" s="83" t="s">
        <v>13</v>
      </c>
      <c r="C4" s="5" t="s">
        <v>92</v>
      </c>
      <c r="D4" s="4">
        <v>150</v>
      </c>
      <c r="E4" s="4">
        <v>4.0599999999999996</v>
      </c>
      <c r="F4" s="4">
        <v>4.45</v>
      </c>
      <c r="G4" s="4">
        <v>28.63</v>
      </c>
      <c r="H4" s="4">
        <v>170.79</v>
      </c>
    </row>
    <row r="5" spans="1:23" ht="15.75" x14ac:dyDescent="0.25">
      <c r="A5" s="88"/>
      <c r="B5" s="93"/>
      <c r="C5" s="5" t="s">
        <v>78</v>
      </c>
      <c r="D5" s="4">
        <v>20</v>
      </c>
      <c r="E5" s="4">
        <v>4.3600000000000003</v>
      </c>
      <c r="F5" s="4">
        <v>5.19</v>
      </c>
      <c r="G5" s="4">
        <v>0</v>
      </c>
      <c r="H5" s="3">
        <v>64.17</v>
      </c>
    </row>
    <row r="6" spans="1:23" ht="15.75" x14ac:dyDescent="0.25">
      <c r="A6" s="88"/>
      <c r="B6" s="94"/>
      <c r="C6" s="5" t="s">
        <v>60</v>
      </c>
      <c r="D6" s="4">
        <v>20</v>
      </c>
      <c r="E6" s="4">
        <v>2.39</v>
      </c>
      <c r="F6" s="4">
        <v>2.02</v>
      </c>
      <c r="G6" s="4">
        <v>0.13</v>
      </c>
      <c r="H6" s="4">
        <v>28.28</v>
      </c>
    </row>
    <row r="7" spans="1:23" ht="31.5" x14ac:dyDescent="0.25">
      <c r="A7" s="88"/>
      <c r="B7" s="41"/>
      <c r="C7" s="5" t="s">
        <v>33</v>
      </c>
      <c r="D7" s="4">
        <v>200</v>
      </c>
      <c r="E7" s="4">
        <v>3.87</v>
      </c>
      <c r="F7" s="4">
        <v>2.86</v>
      </c>
      <c r="G7" s="4">
        <v>11.19</v>
      </c>
      <c r="H7" s="3">
        <v>85.97</v>
      </c>
    </row>
    <row r="8" spans="1:23" ht="15.75" x14ac:dyDescent="0.25">
      <c r="A8" s="89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</row>
    <row r="9" spans="1:23" s="18" customFormat="1" ht="15.75" x14ac:dyDescent="0.25">
      <c r="A9" s="87" t="s">
        <v>37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  <c r="M9" s="1"/>
      <c r="N9" s="1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89"/>
      <c r="B10" s="41"/>
      <c r="C10" s="11" t="s">
        <v>15</v>
      </c>
      <c r="D10" s="42">
        <f>SUM(D4:D9)</f>
        <v>420</v>
      </c>
      <c r="E10" s="42">
        <f>SUM(E4:E9)</f>
        <v>16.82</v>
      </c>
      <c r="F10" s="42">
        <f>SUM(F4:F9)</f>
        <v>14.73</v>
      </c>
      <c r="G10" s="42">
        <f>SUM(G4:G9)</f>
        <v>53.379999999999995</v>
      </c>
      <c r="H10" s="43">
        <f>H4+H5+H6+H7+H8</f>
        <v>413.41</v>
      </c>
    </row>
    <row r="11" spans="1:23" ht="15.75" x14ac:dyDescent="0.25">
      <c r="A11" s="90" t="s">
        <v>39</v>
      </c>
      <c r="B11" s="40"/>
      <c r="C11" s="11"/>
      <c r="D11" s="35"/>
      <c r="E11" s="35"/>
      <c r="F11" s="35"/>
      <c r="G11" s="36"/>
      <c r="H11" s="36"/>
    </row>
    <row r="12" spans="1:23" ht="15.75" x14ac:dyDescent="0.25">
      <c r="A12" s="90"/>
      <c r="B12" s="83" t="s">
        <v>39</v>
      </c>
      <c r="C12" s="5" t="s">
        <v>49</v>
      </c>
      <c r="D12" s="4">
        <v>60</v>
      </c>
      <c r="E12" s="4">
        <v>0.54</v>
      </c>
      <c r="F12" s="4">
        <v>0.08</v>
      </c>
      <c r="G12" s="4">
        <v>1.72</v>
      </c>
      <c r="H12" s="3">
        <v>9.74</v>
      </c>
    </row>
    <row r="13" spans="1:23" ht="31.5" x14ac:dyDescent="0.25">
      <c r="A13" s="90"/>
      <c r="B13" s="93"/>
      <c r="C13" s="16" t="s">
        <v>53</v>
      </c>
      <c r="D13" s="14">
        <v>200</v>
      </c>
      <c r="E13" s="48">
        <v>4.75</v>
      </c>
      <c r="F13" s="48">
        <v>5.78</v>
      </c>
      <c r="G13" s="48">
        <v>13.64</v>
      </c>
      <c r="H13" s="48">
        <v>125.57</v>
      </c>
    </row>
    <row r="14" spans="1:23" ht="15.75" x14ac:dyDescent="0.25">
      <c r="A14" s="90"/>
      <c r="B14" s="94"/>
      <c r="C14" s="5" t="s">
        <v>61</v>
      </c>
      <c r="D14" s="4">
        <v>150</v>
      </c>
      <c r="E14" s="40">
        <v>5.32</v>
      </c>
      <c r="F14" s="40">
        <v>4.92</v>
      </c>
      <c r="G14" s="40">
        <v>32.799999999999997</v>
      </c>
      <c r="H14" s="40">
        <v>196.79</v>
      </c>
    </row>
    <row r="15" spans="1:23" ht="15.75" x14ac:dyDescent="0.25">
      <c r="A15" s="90"/>
      <c r="B15" s="40"/>
      <c r="C15" s="5" t="s">
        <v>54</v>
      </c>
      <c r="D15" s="4">
        <v>90</v>
      </c>
      <c r="E15" s="40">
        <v>14.27</v>
      </c>
      <c r="F15" s="40">
        <v>17.190000000000001</v>
      </c>
      <c r="G15" s="40">
        <v>0.21</v>
      </c>
      <c r="H15" s="40">
        <v>212.58</v>
      </c>
    </row>
    <row r="16" spans="1:23" ht="15.75" x14ac:dyDescent="0.25">
      <c r="A16" s="90"/>
      <c r="B16" s="40"/>
      <c r="C16" s="16" t="s">
        <v>14</v>
      </c>
      <c r="D16" s="48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90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90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91"/>
      <c r="B19" s="40"/>
      <c r="C19" s="11" t="s">
        <v>18</v>
      </c>
      <c r="D19" s="35">
        <f>SUM(D12:D18)</f>
        <v>764</v>
      </c>
      <c r="E19" s="35">
        <f>SUM(E12:E18)</f>
        <v>29.419999999999998</v>
      </c>
      <c r="F19" s="35">
        <f>SUM(F12:F18)</f>
        <v>28.540000000000003</v>
      </c>
      <c r="G19" s="35">
        <f>SUM(G12:G18)</f>
        <v>81.349999999999994</v>
      </c>
      <c r="H19" s="35">
        <f>SUM(H12:H18)</f>
        <v>699.95000000000016</v>
      </c>
    </row>
    <row r="20" spans="1:8" ht="15.75" x14ac:dyDescent="0.25">
      <c r="A20" s="92"/>
      <c r="B20" s="40"/>
      <c r="C20" s="11" t="s">
        <v>19</v>
      </c>
      <c r="D20" s="35">
        <f>D10+D19</f>
        <v>1184</v>
      </c>
      <c r="E20" s="35">
        <f>E10+E19</f>
        <v>46.239999999999995</v>
      </c>
      <c r="F20" s="35">
        <f>F19+F10</f>
        <v>43.27</v>
      </c>
      <c r="G20" s="35">
        <f>G19+G10</f>
        <v>134.72999999999999</v>
      </c>
      <c r="H20" s="44">
        <f>H10+H19</f>
        <v>1113.3600000000001</v>
      </c>
    </row>
    <row r="21" spans="1:8" ht="15.75" x14ac:dyDescent="0.25">
      <c r="B21" s="38"/>
      <c r="C21" s="38"/>
      <c r="D21" s="38"/>
      <c r="E21" s="38"/>
      <c r="F21" s="38"/>
      <c r="G21" s="46"/>
      <c r="H21" s="38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tabSelected="1" workbookViewId="0">
      <selection activeCell="F33" sqref="F33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/>
      <c r="D1" s="30"/>
      <c r="E1" s="40" t="s">
        <v>32</v>
      </c>
      <c r="F1" s="30"/>
      <c r="G1" s="40" t="s">
        <v>3</v>
      </c>
      <c r="H1" s="40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3" t="s">
        <v>13</v>
      </c>
      <c r="B4" s="40"/>
      <c r="C4" s="5" t="s">
        <v>55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22.21</v>
      </c>
      <c r="I4" s="38"/>
    </row>
    <row r="5" spans="1:23" ht="15.75" x14ac:dyDescent="0.25">
      <c r="A5" s="84"/>
      <c r="B5" s="40"/>
      <c r="C5" s="5" t="s">
        <v>62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  <c r="I5" s="38"/>
    </row>
    <row r="6" spans="1:23" ht="15.75" x14ac:dyDescent="0.25">
      <c r="A6" s="84"/>
      <c r="B6" s="40"/>
      <c r="C6" s="5" t="s">
        <v>54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8"/>
    </row>
    <row r="7" spans="1:23" ht="15.75" x14ac:dyDescent="0.25">
      <c r="A7" s="84"/>
      <c r="B7" s="40"/>
      <c r="C7" s="5" t="s">
        <v>24</v>
      </c>
      <c r="D7" s="20">
        <v>200</v>
      </c>
      <c r="E7" s="20">
        <v>0.56999999999999995</v>
      </c>
      <c r="F7" s="20">
        <v>0</v>
      </c>
      <c r="G7" s="20">
        <v>25.46</v>
      </c>
      <c r="H7" s="20">
        <v>104.13</v>
      </c>
      <c r="I7" s="38"/>
    </row>
    <row r="8" spans="1:23" ht="15.75" x14ac:dyDescent="0.25">
      <c r="A8" s="85"/>
      <c r="B8" s="41"/>
      <c r="C8" s="27" t="s">
        <v>22</v>
      </c>
      <c r="D8" s="60">
        <v>30</v>
      </c>
      <c r="E8" s="60">
        <v>2.14</v>
      </c>
      <c r="F8" s="60">
        <v>0.21</v>
      </c>
      <c r="G8" s="60">
        <v>13.43</v>
      </c>
      <c r="H8" s="61">
        <v>64.2</v>
      </c>
      <c r="I8" s="38"/>
    </row>
    <row r="9" spans="1:23" s="18" customFormat="1" ht="15.75" x14ac:dyDescent="0.25">
      <c r="A9" s="83"/>
      <c r="B9" s="41"/>
      <c r="C9" s="51"/>
      <c r="D9" s="47"/>
      <c r="E9" s="47"/>
      <c r="F9" s="47"/>
      <c r="G9" s="47"/>
      <c r="H9" s="47"/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85"/>
      <c r="B10" s="41"/>
      <c r="C10" s="59" t="s">
        <v>15</v>
      </c>
      <c r="D10" s="42">
        <f>D4+D5+D6+D7+D8</f>
        <v>510</v>
      </c>
      <c r="E10" s="42">
        <f>SUM(E4:E9)</f>
        <v>21.78</v>
      </c>
      <c r="F10" s="42">
        <f>SUM(F4:F9)</f>
        <v>24.470000000000002</v>
      </c>
      <c r="G10" s="42">
        <f>SUM(G4:G9)</f>
        <v>70.72</v>
      </c>
      <c r="H10" s="43">
        <f>H4+H5+H6+H7+H8</f>
        <v>590.22</v>
      </c>
      <c r="I10" s="38"/>
    </row>
    <row r="11" spans="1:23" ht="25.5" customHeight="1" x14ac:dyDescent="0.25">
      <c r="A11" s="83" t="s">
        <v>39</v>
      </c>
      <c r="B11" s="41"/>
      <c r="C11" s="47" t="s">
        <v>7</v>
      </c>
      <c r="D11" s="47"/>
      <c r="E11" s="47"/>
      <c r="F11" s="47"/>
      <c r="G11" s="47"/>
      <c r="H11" s="47"/>
      <c r="I11" s="38"/>
    </row>
    <row r="12" spans="1:23" ht="31.5" x14ac:dyDescent="0.25">
      <c r="A12" s="84"/>
      <c r="B12" s="41"/>
      <c r="C12" s="12" t="s">
        <v>79</v>
      </c>
      <c r="D12" s="4">
        <v>60</v>
      </c>
      <c r="E12" s="4">
        <v>1.27</v>
      </c>
      <c r="F12" s="4">
        <v>5.82</v>
      </c>
      <c r="G12" s="4">
        <v>1.94</v>
      </c>
      <c r="H12" s="4">
        <v>65.290000000000006</v>
      </c>
      <c r="I12" s="38"/>
    </row>
    <row r="13" spans="1:23" ht="15.75" x14ac:dyDescent="0.25">
      <c r="A13" s="84"/>
      <c r="B13" s="40"/>
      <c r="C13" s="12" t="s">
        <v>16</v>
      </c>
      <c r="D13" s="4">
        <v>200</v>
      </c>
      <c r="E13" s="31">
        <v>4.71</v>
      </c>
      <c r="F13" s="31">
        <v>5.66</v>
      </c>
      <c r="G13" s="31">
        <v>10.14</v>
      </c>
      <c r="H13" s="31">
        <v>110.45</v>
      </c>
      <c r="I13" s="38"/>
    </row>
    <row r="14" spans="1:23" ht="15.75" x14ac:dyDescent="0.25">
      <c r="A14" s="84"/>
      <c r="B14" s="40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203.51</v>
      </c>
      <c r="I14" s="38"/>
    </row>
    <row r="15" spans="1:23" ht="31.5" x14ac:dyDescent="0.25">
      <c r="A15" s="84"/>
      <c r="B15" s="40"/>
      <c r="C15" s="5" t="s">
        <v>63</v>
      </c>
      <c r="D15" s="4">
        <v>90</v>
      </c>
      <c r="E15" s="40">
        <v>16.97</v>
      </c>
      <c r="F15" s="40">
        <v>15.15</v>
      </c>
      <c r="G15" s="40">
        <v>1.65</v>
      </c>
      <c r="H15" s="40">
        <v>210.88</v>
      </c>
      <c r="I15" s="38"/>
    </row>
    <row r="16" spans="1:23" ht="15.75" x14ac:dyDescent="0.25">
      <c r="A16" s="84"/>
      <c r="B16" s="40"/>
      <c r="C16" s="5" t="s">
        <v>34</v>
      </c>
      <c r="D16" s="4">
        <v>200</v>
      </c>
      <c r="E16" s="40">
        <v>0.64</v>
      </c>
      <c r="F16" s="40">
        <v>0.25</v>
      </c>
      <c r="G16" s="40">
        <v>15.15</v>
      </c>
      <c r="H16" s="40">
        <v>65.37</v>
      </c>
      <c r="I16" s="38"/>
    </row>
    <row r="17" spans="1:9" ht="15.75" x14ac:dyDescent="0.25">
      <c r="A17" s="84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5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1"/>
      <c r="B19" s="40"/>
      <c r="C19" s="11" t="s">
        <v>18</v>
      </c>
      <c r="D19" s="35">
        <f>SUM(D12:D18)</f>
        <v>764</v>
      </c>
      <c r="E19" s="35">
        <f>SUM(E12:E18)</f>
        <v>31.539999999999996</v>
      </c>
      <c r="F19" s="35">
        <f>SUM(F12:F18)</f>
        <v>32.230000000000004</v>
      </c>
      <c r="G19" s="35">
        <f>SUM(G12:G18)</f>
        <v>91.88</v>
      </c>
      <c r="H19" s="35">
        <f>SUM(H12:H18)</f>
        <v>783.93000000000006</v>
      </c>
      <c r="I19" s="38"/>
    </row>
    <row r="20" spans="1:9" ht="15.75" x14ac:dyDescent="0.25">
      <c r="A20" s="82"/>
      <c r="B20" s="40"/>
      <c r="C20" s="11" t="s">
        <v>19</v>
      </c>
      <c r="D20" s="35">
        <f>SUM(D10,D8,D19)</f>
        <v>1304</v>
      </c>
      <c r="E20" s="35">
        <f>SUM(E10,E8,E19)</f>
        <v>55.459999999999994</v>
      </c>
      <c r="F20" s="35">
        <f>SUM(F10,F8,F19)</f>
        <v>56.910000000000011</v>
      </c>
      <c r="G20" s="35">
        <f>SUM(G10,G8,G19)</f>
        <v>176.03</v>
      </c>
      <c r="H20" s="35">
        <f>SUM(H10,H8,H19)</f>
        <v>1438.3500000000001</v>
      </c>
      <c r="I20" s="38"/>
    </row>
    <row r="21" spans="1:9" ht="15.75" x14ac:dyDescent="0.25">
      <c r="A21" s="47"/>
      <c r="B21" s="40"/>
      <c r="C21" s="12"/>
      <c r="D21" s="4"/>
      <c r="E21" s="4"/>
      <c r="F21" s="4"/>
      <c r="G21" s="4"/>
      <c r="H21" s="4"/>
      <c r="I21" s="38"/>
    </row>
    <row r="22" spans="1:9" ht="15.75" x14ac:dyDescent="0.25">
      <c r="A22" s="38"/>
      <c r="B22" s="39"/>
      <c r="C22" s="55"/>
      <c r="D22" s="56"/>
      <c r="E22" s="63"/>
      <c r="F22" s="63"/>
      <c r="G22" s="63"/>
      <c r="H22" s="63"/>
      <c r="I22" s="38"/>
    </row>
    <row r="23" spans="1:9" ht="15.75" x14ac:dyDescent="0.25">
      <c r="B23" s="25"/>
      <c r="C23" s="57"/>
      <c r="D23" s="56"/>
      <c r="E23" s="56"/>
      <c r="F23" s="56"/>
      <c r="G23" s="56"/>
      <c r="H23" s="58"/>
    </row>
    <row r="24" spans="1:9" ht="15.75" x14ac:dyDescent="0.25">
      <c r="B24" s="25"/>
      <c r="C24" s="57"/>
      <c r="D24" s="56"/>
      <c r="E24" s="25"/>
      <c r="F24" s="25"/>
      <c r="G24" s="25"/>
      <c r="H24" s="25"/>
    </row>
    <row r="25" spans="1:9" ht="15.75" x14ac:dyDescent="0.25">
      <c r="B25" s="25"/>
      <c r="C25" s="57"/>
      <c r="D25" s="56"/>
      <c r="E25" s="25"/>
      <c r="F25" s="25"/>
      <c r="G25" s="25"/>
      <c r="H25" s="25"/>
    </row>
    <row r="26" spans="1:9" ht="15.75" x14ac:dyDescent="0.25">
      <c r="B26" s="25"/>
      <c r="C26" s="55"/>
      <c r="D26" s="56"/>
      <c r="E26" s="56"/>
      <c r="F26" s="56"/>
      <c r="G26" s="56"/>
      <c r="H26" s="56"/>
    </row>
    <row r="27" spans="1:9" ht="15.75" x14ac:dyDescent="0.25">
      <c r="B27" s="25"/>
      <c r="C27" s="55"/>
      <c r="D27" s="56"/>
      <c r="E27" s="56"/>
      <c r="F27" s="56"/>
      <c r="G27" s="56"/>
      <c r="H27" s="56"/>
    </row>
    <row r="28" spans="1:9" x14ac:dyDescent="0.25">
      <c r="B28" s="19"/>
      <c r="C28" s="19"/>
      <c r="D28" s="19"/>
      <c r="E28" s="19"/>
      <c r="F28" s="19"/>
      <c r="G28" s="19"/>
      <c r="H28" s="19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sqref="A1:I23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/>
      <c r="D1" s="30"/>
      <c r="E1" s="40" t="s">
        <v>32</v>
      </c>
      <c r="F1" s="30"/>
      <c r="G1" s="40" t="s">
        <v>3</v>
      </c>
      <c r="H1" s="40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3" t="s">
        <v>13</v>
      </c>
      <c r="B4" s="40"/>
      <c r="C4" s="12" t="s">
        <v>73</v>
      </c>
      <c r="D4" s="4">
        <v>60</v>
      </c>
      <c r="E4" s="31">
        <v>3.1</v>
      </c>
      <c r="F4" s="31">
        <v>0.35</v>
      </c>
      <c r="G4" s="31">
        <v>30.96</v>
      </c>
      <c r="H4" s="31">
        <v>139.41</v>
      </c>
      <c r="I4" s="38"/>
    </row>
    <row r="5" spans="1:23" ht="15.75" x14ac:dyDescent="0.25">
      <c r="A5" s="84"/>
      <c r="B5" s="40"/>
      <c r="C5" s="12" t="s">
        <v>38</v>
      </c>
      <c r="D5" s="4">
        <v>150</v>
      </c>
      <c r="E5" s="31">
        <v>12.68</v>
      </c>
      <c r="F5" s="31">
        <v>17.98</v>
      </c>
      <c r="G5" s="31">
        <v>3.25</v>
      </c>
      <c r="H5" s="31">
        <v>225.5</v>
      </c>
      <c r="I5" s="38"/>
    </row>
    <row r="6" spans="1:23" ht="15.75" x14ac:dyDescent="0.25">
      <c r="A6" s="84"/>
      <c r="B6" s="40"/>
      <c r="C6" s="12" t="s">
        <v>59</v>
      </c>
      <c r="D6" s="4">
        <v>200</v>
      </c>
      <c r="E6" s="31">
        <v>0.01</v>
      </c>
      <c r="F6" s="31">
        <v>0.01</v>
      </c>
      <c r="G6" s="31">
        <v>9.18</v>
      </c>
      <c r="H6" s="31">
        <v>36.83</v>
      </c>
      <c r="I6" s="38"/>
    </row>
    <row r="7" spans="1:23" ht="15.75" x14ac:dyDescent="0.25">
      <c r="A7" s="84"/>
      <c r="B7" s="40"/>
      <c r="C7" s="5"/>
      <c r="D7" s="4"/>
      <c r="E7" s="4"/>
      <c r="F7" s="4"/>
      <c r="G7" s="4"/>
      <c r="H7" s="4"/>
      <c r="I7" s="38"/>
    </row>
    <row r="8" spans="1:23" ht="15.75" x14ac:dyDescent="0.25">
      <c r="A8" s="84"/>
      <c r="B8" s="40"/>
      <c r="C8" s="5"/>
      <c r="D8" s="4"/>
      <c r="E8" s="40"/>
      <c r="F8" s="40"/>
      <c r="G8" s="40"/>
      <c r="H8" s="40"/>
      <c r="I8" s="38"/>
    </row>
    <row r="9" spans="1:23" ht="15.75" x14ac:dyDescent="0.25">
      <c r="A9" s="85"/>
      <c r="B9" s="41"/>
      <c r="C9" s="5"/>
      <c r="D9" s="20"/>
      <c r="E9" s="41"/>
      <c r="F9" s="41"/>
      <c r="G9" s="41"/>
      <c r="H9" s="41"/>
      <c r="I9" s="38"/>
    </row>
    <row r="10" spans="1:23" s="18" customFormat="1" ht="15.75" x14ac:dyDescent="0.25">
      <c r="A10" s="80"/>
      <c r="B10" s="41"/>
      <c r="C10" s="5"/>
      <c r="D10" s="20"/>
      <c r="E10" s="41"/>
      <c r="F10" s="41"/>
      <c r="G10" s="41"/>
      <c r="H10" s="41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0"/>
      <c r="B11" s="40"/>
      <c r="C11" s="11" t="s">
        <v>15</v>
      </c>
      <c r="D11" s="42">
        <f>SUM(D4:D9)</f>
        <v>410</v>
      </c>
      <c r="E11" s="35">
        <f>SUM(E4:E9)</f>
        <v>15.79</v>
      </c>
      <c r="F11" s="35">
        <f>SUM(F4:F9)</f>
        <v>18.340000000000003</v>
      </c>
      <c r="G11" s="35">
        <f>SUM(G4:G9)</f>
        <v>43.39</v>
      </c>
      <c r="H11" s="35">
        <f>SUM(H4:H9)</f>
        <v>401.73999999999995</v>
      </c>
      <c r="I11" s="38"/>
    </row>
    <row r="12" spans="1:23" ht="15.75" x14ac:dyDescent="0.25">
      <c r="A12" s="80" t="s">
        <v>39</v>
      </c>
      <c r="B12" s="40"/>
      <c r="C12" s="11" t="s">
        <v>7</v>
      </c>
      <c r="D12" s="35"/>
      <c r="E12" s="36"/>
      <c r="F12" s="36"/>
      <c r="G12" s="36"/>
      <c r="H12" s="36"/>
      <c r="I12" s="38"/>
    </row>
    <row r="13" spans="1:23" ht="31.5" x14ac:dyDescent="0.25">
      <c r="A13" s="80"/>
      <c r="B13" s="40"/>
      <c r="C13" s="13" t="s">
        <v>64</v>
      </c>
      <c r="D13" s="4">
        <v>60</v>
      </c>
      <c r="E13" s="40">
        <v>4.42</v>
      </c>
      <c r="F13" s="40">
        <v>3.89</v>
      </c>
      <c r="G13" s="40">
        <v>1.88</v>
      </c>
      <c r="H13" s="40">
        <v>60.17</v>
      </c>
      <c r="I13" s="38"/>
    </row>
    <row r="14" spans="1:23" ht="31.5" x14ac:dyDescent="0.25">
      <c r="A14" s="80"/>
      <c r="B14" s="40"/>
      <c r="C14" s="5" t="s">
        <v>65</v>
      </c>
      <c r="D14" s="4">
        <v>200</v>
      </c>
      <c r="E14" s="31">
        <v>1.51</v>
      </c>
      <c r="F14" s="31">
        <v>4.12</v>
      </c>
      <c r="G14" s="31">
        <v>7.06</v>
      </c>
      <c r="H14" s="31">
        <v>71.290000000000006</v>
      </c>
      <c r="I14" s="38"/>
    </row>
    <row r="15" spans="1:23" ht="15.75" x14ac:dyDescent="0.25">
      <c r="A15" s="80"/>
      <c r="B15" s="40"/>
      <c r="C15" s="5" t="s">
        <v>66</v>
      </c>
      <c r="D15" s="4">
        <v>150</v>
      </c>
      <c r="E15" s="4">
        <v>3.07</v>
      </c>
      <c r="F15" s="4">
        <v>5.31</v>
      </c>
      <c r="G15" s="4">
        <v>19.82</v>
      </c>
      <c r="H15" s="3">
        <v>139.33000000000001</v>
      </c>
      <c r="I15" s="38"/>
    </row>
    <row r="16" spans="1:23" ht="15.75" x14ac:dyDescent="0.25">
      <c r="A16" s="80"/>
      <c r="B16" s="40"/>
      <c r="C16" s="5" t="s">
        <v>67</v>
      </c>
      <c r="D16" s="4">
        <v>90</v>
      </c>
      <c r="E16" s="40">
        <v>17.18</v>
      </c>
      <c r="F16" s="40">
        <v>3.88</v>
      </c>
      <c r="G16" s="40">
        <v>12.04</v>
      </c>
      <c r="H16" s="40">
        <v>151.77000000000001</v>
      </c>
      <c r="I16" s="38"/>
    </row>
    <row r="17" spans="1:9" ht="15.75" x14ac:dyDescent="0.25">
      <c r="A17" s="80"/>
      <c r="B17" s="40"/>
      <c r="C17" s="5" t="s">
        <v>14</v>
      </c>
      <c r="D17" s="4">
        <v>200</v>
      </c>
      <c r="E17" s="40">
        <v>0.19</v>
      </c>
      <c r="F17" s="40">
        <v>0.04</v>
      </c>
      <c r="G17" s="40">
        <v>6.42</v>
      </c>
      <c r="H17" s="40">
        <v>26.84</v>
      </c>
      <c r="I17" s="38"/>
    </row>
    <row r="18" spans="1:9" ht="15.75" x14ac:dyDescent="0.25">
      <c r="A18" s="80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0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1"/>
      <c r="B20" s="40"/>
      <c r="C20" s="11" t="s">
        <v>18</v>
      </c>
      <c r="D20" s="35">
        <f>SUM(D13:D19)</f>
        <v>764</v>
      </c>
      <c r="E20" s="35">
        <f>SUM(E13:E19)</f>
        <v>30.72</v>
      </c>
      <c r="F20" s="35">
        <f>SUM(F13:F19)</f>
        <v>17.77</v>
      </c>
      <c r="G20" s="35">
        <f>SUM(G13:G19)</f>
        <v>73.78</v>
      </c>
      <c r="H20" s="35">
        <f>SUM(H13:H19)</f>
        <v>577.83000000000004</v>
      </c>
      <c r="I20" s="38"/>
    </row>
    <row r="21" spans="1:9" ht="15.75" x14ac:dyDescent="0.25">
      <c r="A21" s="82"/>
      <c r="B21" s="40"/>
      <c r="C21" s="11" t="s">
        <v>19</v>
      </c>
      <c r="D21" s="35">
        <f>D11+D20</f>
        <v>1174</v>
      </c>
      <c r="E21" s="35">
        <f>E11+E20</f>
        <v>46.51</v>
      </c>
      <c r="F21" s="35">
        <f>F11+F20</f>
        <v>36.11</v>
      </c>
      <c r="G21" s="35">
        <f>G11+G20</f>
        <v>117.17</v>
      </c>
      <c r="H21" s="35">
        <f>H11+H20</f>
        <v>979.56999999999994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sqref="A1:H27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/>
      <c r="D1" s="30"/>
      <c r="E1" s="40" t="s">
        <v>32</v>
      </c>
      <c r="F1" s="30"/>
      <c r="G1" s="40" t="s">
        <v>3</v>
      </c>
      <c r="H1" s="40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31.5" x14ac:dyDescent="0.25">
      <c r="A4" s="83" t="s">
        <v>13</v>
      </c>
      <c r="B4" s="40"/>
      <c r="C4" s="5" t="s">
        <v>80</v>
      </c>
      <c r="D4" s="40">
        <v>60</v>
      </c>
      <c r="E4" s="4">
        <v>1.1100000000000001</v>
      </c>
      <c r="F4" s="4">
        <v>4.3</v>
      </c>
      <c r="G4" s="4">
        <v>3.08</v>
      </c>
      <c r="H4" s="3">
        <v>55.4</v>
      </c>
      <c r="I4" s="38"/>
    </row>
    <row r="5" spans="1:23" ht="15.75" x14ac:dyDescent="0.25">
      <c r="A5" s="84"/>
      <c r="B5" s="40"/>
      <c r="C5" s="5" t="s">
        <v>20</v>
      </c>
      <c r="D5" s="40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84"/>
      <c r="B6" s="40"/>
      <c r="C6" s="5" t="s">
        <v>81</v>
      </c>
      <c r="D6" s="4">
        <v>90</v>
      </c>
      <c r="E6" s="4">
        <v>12.63</v>
      </c>
      <c r="F6" s="4">
        <v>2.39</v>
      </c>
      <c r="G6" s="4">
        <v>7.71</v>
      </c>
      <c r="H6" s="3">
        <v>102.87</v>
      </c>
      <c r="I6" s="38"/>
    </row>
    <row r="7" spans="1:23" ht="15.75" x14ac:dyDescent="0.25">
      <c r="A7" s="84"/>
      <c r="B7" s="41"/>
      <c r="C7" s="5" t="s">
        <v>68</v>
      </c>
      <c r="D7" s="4">
        <v>200</v>
      </c>
      <c r="E7" s="4">
        <v>0.46</v>
      </c>
      <c r="F7" s="4">
        <v>0.11</v>
      </c>
      <c r="G7" s="4">
        <v>7.23</v>
      </c>
      <c r="H7" s="3">
        <v>31.69</v>
      </c>
      <c r="I7" s="38"/>
    </row>
    <row r="8" spans="1:23" ht="15.75" x14ac:dyDescent="0.25">
      <c r="A8" s="84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  <c r="I8" s="38"/>
    </row>
    <row r="9" spans="1:23" ht="15.75" x14ac:dyDescent="0.25">
      <c r="A9" s="85"/>
      <c r="B9" s="41"/>
      <c r="C9" s="11" t="s">
        <v>15</v>
      </c>
      <c r="D9" s="42">
        <f>D4+D5+D6+D7+D8</f>
        <v>530</v>
      </c>
      <c r="E9" s="42">
        <f>SUM(E4:E8)</f>
        <v>19.410000000000004</v>
      </c>
      <c r="F9" s="42">
        <f>SUM(F4:F8)</f>
        <v>12.32</v>
      </c>
      <c r="G9" s="42">
        <f>SUM(G4:G8)</f>
        <v>51.27</v>
      </c>
      <c r="H9" s="42">
        <f>SUM(H4:H8)</f>
        <v>393.49</v>
      </c>
      <c r="I9" s="38"/>
    </row>
    <row r="10" spans="1:23" s="18" customFormat="1" ht="15.75" x14ac:dyDescent="0.25">
      <c r="A10" s="80"/>
      <c r="B10" s="64"/>
      <c r="C10" s="47"/>
      <c r="D10" s="35"/>
      <c r="E10" s="35"/>
      <c r="F10" s="35"/>
      <c r="G10" s="35"/>
      <c r="H10" s="35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0"/>
      <c r="B11" s="40"/>
      <c r="C11" s="11"/>
      <c r="D11" s="35"/>
      <c r="E11" s="35"/>
      <c r="F11" s="35"/>
      <c r="G11" s="36"/>
      <c r="H11" s="36"/>
      <c r="I11" s="38"/>
    </row>
    <row r="12" spans="1:23" ht="15.75" x14ac:dyDescent="0.25">
      <c r="A12" s="80" t="s">
        <v>39</v>
      </c>
      <c r="B12" s="40"/>
      <c r="C12" s="11" t="s">
        <v>7</v>
      </c>
      <c r="D12" s="35"/>
      <c r="E12" s="35"/>
      <c r="F12" s="35"/>
      <c r="G12" s="36"/>
      <c r="H12" s="36"/>
      <c r="I12" s="38"/>
    </row>
    <row r="13" spans="1:23" ht="47.25" x14ac:dyDescent="0.25">
      <c r="A13" s="80"/>
      <c r="B13" s="40"/>
      <c r="C13" s="10" t="s">
        <v>82</v>
      </c>
      <c r="D13" s="4">
        <v>60</v>
      </c>
      <c r="E13" s="40">
        <v>0.88</v>
      </c>
      <c r="F13" s="40">
        <v>5.23</v>
      </c>
      <c r="G13" s="40">
        <v>4.0599999999999996</v>
      </c>
      <c r="H13" s="40">
        <v>66.77</v>
      </c>
      <c r="I13" s="38"/>
    </row>
    <row r="14" spans="1:23" ht="15.75" x14ac:dyDescent="0.25">
      <c r="A14" s="80"/>
      <c r="B14" s="40"/>
      <c r="C14" s="5" t="s">
        <v>30</v>
      </c>
      <c r="D14" s="4">
        <v>200</v>
      </c>
      <c r="E14" s="40">
        <v>6.77</v>
      </c>
      <c r="F14" s="40">
        <v>4.58</v>
      </c>
      <c r="G14" s="40">
        <v>14.4</v>
      </c>
      <c r="H14" s="40">
        <v>125.94</v>
      </c>
      <c r="I14" s="38"/>
    </row>
    <row r="15" spans="1:23" ht="15.75" x14ac:dyDescent="0.25">
      <c r="A15" s="80"/>
      <c r="B15" s="40"/>
      <c r="C15" s="12" t="s">
        <v>36</v>
      </c>
      <c r="D15" s="4">
        <v>200</v>
      </c>
      <c r="E15" s="31">
        <v>27.23</v>
      </c>
      <c r="F15" s="31">
        <v>8.09</v>
      </c>
      <c r="G15" s="31">
        <v>33.22</v>
      </c>
      <c r="H15" s="31">
        <v>314.63</v>
      </c>
      <c r="I15" s="38"/>
    </row>
    <row r="16" spans="1:23" ht="15.75" x14ac:dyDescent="0.25">
      <c r="A16" s="80"/>
      <c r="B16" s="40"/>
      <c r="C16" s="16" t="s">
        <v>34</v>
      </c>
      <c r="D16" s="4">
        <v>200</v>
      </c>
      <c r="E16" s="40">
        <v>0.98</v>
      </c>
      <c r="F16" s="40">
        <v>0.05</v>
      </c>
      <c r="G16" s="65">
        <v>15.64</v>
      </c>
      <c r="H16" s="40">
        <v>66.94</v>
      </c>
      <c r="I16" s="38"/>
    </row>
    <row r="17" spans="1:9" ht="15.75" x14ac:dyDescent="0.25">
      <c r="A17" s="80"/>
      <c r="B17" s="40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0"/>
      <c r="B18" s="40"/>
      <c r="C18" s="5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0"/>
      <c r="B19" s="40"/>
      <c r="C19" s="38"/>
      <c r="D19" s="38"/>
      <c r="E19" s="38"/>
      <c r="F19" s="38"/>
      <c r="G19" s="38"/>
      <c r="H19" s="38"/>
      <c r="I19" s="38"/>
    </row>
    <row r="20" spans="1:9" ht="15.75" x14ac:dyDescent="0.25">
      <c r="A20" s="81"/>
      <c r="B20" s="40"/>
      <c r="C20" s="11" t="s">
        <v>18</v>
      </c>
      <c r="D20" s="35">
        <f>SUM(D13:D18)</f>
        <v>724</v>
      </c>
      <c r="E20" s="35">
        <f>SUM(E13:E18)</f>
        <v>40.21</v>
      </c>
      <c r="F20" s="35">
        <f>SUM(F13:F18)</f>
        <v>18.48</v>
      </c>
      <c r="G20" s="35">
        <f>SUM(G13:G18)</f>
        <v>93.88</v>
      </c>
      <c r="H20" s="35">
        <f>SUM(H13:H18)</f>
        <v>702.71</v>
      </c>
      <c r="I20" s="38"/>
    </row>
    <row r="21" spans="1:9" ht="15.75" x14ac:dyDescent="0.25">
      <c r="A21" s="82"/>
      <c r="B21" s="40"/>
      <c r="C21" s="11" t="s">
        <v>19</v>
      </c>
      <c r="D21" s="35">
        <f>SUM(D9,D11,D20)</f>
        <v>1254</v>
      </c>
      <c r="E21" s="35">
        <f>SUM(E9,E11,E20)</f>
        <v>59.620000000000005</v>
      </c>
      <c r="F21" s="35">
        <f>SUM(F9,F11,F20)</f>
        <v>30.8</v>
      </c>
      <c r="G21" s="35">
        <f>SUM(G9,G11,G20)</f>
        <v>145.15</v>
      </c>
      <c r="H21" s="35">
        <f>H9+H20</f>
        <v>1096.2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2025-10-21T01:42:19Z</dcterms:modified>
</cp:coreProperties>
</file>