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8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1" i="19" l="1"/>
  <c r="G21" i="19"/>
  <c r="F21" i="19"/>
  <c r="E21" i="19"/>
  <c r="D21" i="19"/>
  <c r="H20" i="19"/>
  <c r="G20" i="19"/>
  <c r="F20" i="19"/>
  <c r="E20" i="19"/>
  <c r="D20" i="19"/>
  <c r="H9" i="19"/>
  <c r="G9" i="19"/>
  <c r="F9" i="19"/>
  <c r="E9" i="19"/>
  <c r="H21" i="18" l="1"/>
  <c r="G21" i="18"/>
  <c r="F21" i="18"/>
  <c r="E21" i="18"/>
  <c r="D21" i="18"/>
  <c r="H20" i="18"/>
  <c r="G20" i="18"/>
  <c r="F20" i="18"/>
  <c r="E20" i="18"/>
  <c r="D20" i="18"/>
  <c r="H10" i="12" l="1"/>
  <c r="H21" i="11" l="1"/>
  <c r="G21" i="11"/>
  <c r="F21" i="11"/>
  <c r="E21" i="11"/>
  <c r="D21" i="11"/>
  <c r="H10" i="11"/>
  <c r="G10" i="11"/>
  <c r="F10" i="11"/>
  <c r="E10" i="1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0" i="12"/>
  <c r="E10" i="12"/>
  <c r="F10" i="12"/>
  <c r="G10" i="12"/>
  <c r="D20" i="12"/>
  <c r="E20" i="12"/>
  <c r="F20" i="12"/>
  <c r="G20" i="12"/>
  <c r="H20" i="12"/>
  <c r="H21" i="12" s="1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</calcChain>
</file>

<file path=xl/sharedStrings.xml><?xml version="1.0" encoding="utf-8"?>
<sst xmlns="http://schemas.openxmlformats.org/spreadsheetml/2006/main" count="298" uniqueCount="85">
  <si>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</si>
  <si>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</si>
  <si>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</si>
  <si>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</si>
  <si>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</si>
  <si>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</si>
  <si>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</si>
  <si>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</si>
  <si>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</si>
  <si>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</si>
  <si>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</si>
  <si>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</si>
  <si>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</si>
  <si>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</si>
  <si>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</si>
  <si>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</si>
  <si>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</si>
  <si>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</si>
  <si>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</si>
  <si>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</si>
  <si>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</si>
  <si>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</si>
  <si>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</si>
  <si>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</si>
  <si>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</si>
  <si>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</si>
  <si>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</si>
  <si>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</si>
  <si>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</si>
  <si>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</si>
  <si>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</si>
  <si>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</si>
  <si>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</si>
  <si>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</si>
  <si>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</si>
  <si>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</si>
  <si>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</si>
  <si>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</si>
  <si>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</si>
  <si>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</si>
  <si>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</si>
  <si>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</si>
  <si>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</si>
  <si>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</si>
  <si>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</si>
  <si>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</si>
  <si>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</si>
  <si>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</si>
  <si>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</si>
  <si>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</si>
  <si>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</si>
  <si>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</si>
  <si>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</si>
  <si>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Суп вермишелевый с куриным мясом</t>
  </si>
  <si>
    <t>Суп фасолевый</t>
  </si>
  <si>
    <t>Хлеб в ассортименте</t>
  </si>
  <si>
    <t xml:space="preserve">Чай с сахаром </t>
  </si>
  <si>
    <t>Кекс с изюмом</t>
  </si>
  <si>
    <t>30.09.2025г.</t>
  </si>
  <si>
    <t>Салат с б/к и кукурузой</t>
  </si>
  <si>
    <t>Ккартофельное пюре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</si>
  <si>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</si>
  <si>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</si>
  <si>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</si>
  <si>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</si>
  <si>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</si>
  <si>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</si>
  <si>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</si>
  <si>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</si>
  <si>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</si>
  <si>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</si>
  <si>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</si>
  <si>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</si>
  <si>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</si>
  <si>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</si>
  <si>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</si>
  <si>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</si>
  <si>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</si>
  <si>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</si>
  <si>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</si>
  <si>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</si>
  <si>
    <t>Капуста б/к с морковью и зеленым горошком</t>
  </si>
  <si>
    <t>Тефтеля из говядина с соусом</t>
  </si>
  <si>
    <t>Винегрет с растительным маслом</t>
  </si>
  <si>
    <t>9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</si>
</sst>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22" sqref="H22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66">
        <v>45929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29"/>
      <c r="C4" s="12" t="s">
        <v>57</v>
      </c>
      <c r="D4" s="31">
        <v>75</v>
      </c>
      <c r="E4" s="4">
        <v>4.42</v>
      </c>
      <c r="F4" s="4">
        <v>12.45</v>
      </c>
      <c r="G4" s="4">
        <v>44.1</v>
      </c>
      <c r="H4" s="4">
        <v>306.14999999999998</v>
      </c>
    </row>
    <row r="5" spans="1:23" ht="15.75" x14ac:dyDescent="0.25">
      <c r="A5" s="73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3"/>
      <c r="B6" s="29"/>
      <c r="C6" s="12" t="s">
        <v>56</v>
      </c>
      <c r="D6" s="4">
        <v>200</v>
      </c>
      <c r="E6" s="4">
        <v>0.25</v>
      </c>
      <c r="F6" s="4">
        <v>0.05</v>
      </c>
      <c r="G6" s="4">
        <v>9.34</v>
      </c>
      <c r="H6" s="4">
        <v>26.84</v>
      </c>
    </row>
    <row r="7" spans="1:23" ht="15.75" x14ac:dyDescent="0.25">
      <c r="A7" s="73"/>
      <c r="B7" s="32"/>
      <c r="C7" s="12"/>
      <c r="D7" s="20"/>
      <c r="E7" s="20"/>
      <c r="F7" s="20"/>
      <c r="G7" s="20"/>
      <c r="H7" s="20"/>
    </row>
    <row r="8" spans="1:23" ht="15.75" x14ac:dyDescent="0.25">
      <c r="A8" s="74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69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69"/>
      <c r="B10" s="29"/>
      <c r="C10" s="11" t="s">
        <v>39</v>
      </c>
      <c r="D10" s="35">
        <v>455</v>
      </c>
      <c r="E10" s="35">
        <f>E4+E5+E6</f>
        <v>14.16</v>
      </c>
      <c r="F10" s="35">
        <f>F4+F5+F6</f>
        <v>20.69</v>
      </c>
      <c r="G10" s="36">
        <f>G4+G5+G6</f>
        <v>87.830000000000013</v>
      </c>
      <c r="H10" s="36">
        <f>H4+H5+H6</f>
        <v>582.28</v>
      </c>
    </row>
    <row r="11" spans="1:23" ht="15.75" x14ac:dyDescent="0.25">
      <c r="A11" s="69" t="s">
        <v>35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69"/>
      <c r="B12" s="29"/>
      <c r="C12" s="11"/>
      <c r="D12" s="35"/>
      <c r="E12" s="35"/>
      <c r="F12" s="35"/>
      <c r="G12" s="36"/>
      <c r="H12" s="36"/>
    </row>
    <row r="13" spans="1:23" ht="15.75" x14ac:dyDescent="0.25">
      <c r="A13" s="69"/>
      <c r="B13" s="29"/>
      <c r="C13" s="27"/>
      <c r="D13" s="31"/>
      <c r="E13" s="31"/>
      <c r="F13" s="31"/>
      <c r="G13" s="33"/>
      <c r="H13" s="33"/>
    </row>
    <row r="14" spans="1:23" ht="15.75" x14ac:dyDescent="0.25">
      <c r="A14" s="69"/>
      <c r="B14" s="29"/>
      <c r="C14" s="12"/>
      <c r="D14" s="4"/>
      <c r="E14" s="31"/>
      <c r="F14" s="31"/>
      <c r="G14" s="31"/>
      <c r="H14" s="31"/>
    </row>
    <row r="15" spans="1:23" ht="15.75" x14ac:dyDescent="0.25">
      <c r="A15" s="69"/>
      <c r="B15" s="29"/>
      <c r="C15" s="12"/>
      <c r="D15" s="4"/>
      <c r="E15" s="31"/>
      <c r="F15" s="31"/>
      <c r="G15" s="31"/>
      <c r="H15" s="31"/>
    </row>
    <row r="16" spans="1:23" ht="15.75" x14ac:dyDescent="0.25">
      <c r="A16" s="69"/>
      <c r="B16" s="29"/>
      <c r="C16" s="12"/>
      <c r="D16" s="4"/>
      <c r="E16" s="4"/>
      <c r="F16" s="4"/>
      <c r="G16" s="4"/>
      <c r="H16" s="4"/>
    </row>
    <row r="17" spans="1:8" ht="15.75" x14ac:dyDescent="0.25">
      <c r="A17" s="69"/>
      <c r="B17" s="29"/>
      <c r="C17" s="12"/>
      <c r="D17" s="4"/>
      <c r="E17" s="4"/>
      <c r="F17" s="4"/>
      <c r="G17" s="4"/>
      <c r="H17" s="4"/>
    </row>
    <row r="18" spans="1:8" ht="15.75" x14ac:dyDescent="0.25">
      <c r="A18" s="69"/>
      <c r="B18" s="29"/>
      <c r="C18" s="12"/>
      <c r="D18" s="4"/>
      <c r="E18" s="4"/>
      <c r="F18" s="4"/>
      <c r="G18" s="4"/>
      <c r="H18" s="4"/>
    </row>
    <row r="19" spans="1:8" ht="15.75" x14ac:dyDescent="0.25">
      <c r="A19" s="70"/>
      <c r="B19" s="29"/>
      <c r="C19" s="12"/>
      <c r="D19" s="4"/>
      <c r="E19" s="4"/>
      <c r="F19" s="4"/>
      <c r="G19" s="4"/>
      <c r="H19" s="4"/>
    </row>
    <row r="20" spans="1:8" ht="15.75" x14ac:dyDescent="0.25">
      <c r="A20" s="71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f>D10+D20</f>
        <v>455</v>
      </c>
      <c r="E21" s="35">
        <f>E10+E20</f>
        <v>14.16</v>
      </c>
      <c r="F21" s="35">
        <f>F10+F20</f>
        <v>20.69</v>
      </c>
      <c r="G21" s="35">
        <f>G10+G20</f>
        <v>87.830000000000013</v>
      </c>
      <c r="H21" s="35">
        <f>H10+H20</f>
        <v>582.28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9" sqref="F29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2" t="s">
        <v>13</v>
      </c>
      <c r="B4" s="40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3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3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3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3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4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69"/>
      <c r="B10" s="41"/>
      <c r="C10" s="11" t="s">
        <v>15</v>
      </c>
      <c r="D10" s="42">
        <f>SUM(D4:D9)</f>
        <v>510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69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69"/>
      <c r="B14" s="40"/>
      <c r="C14" s="5" t="s">
        <v>53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69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69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69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85"/>
      <c r="B21" s="40"/>
      <c r="C21" s="11" t="s">
        <v>19</v>
      </c>
      <c r="D21" s="35">
        <f>SUM(D10,D11,D20)</f>
        <v>1274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58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5"/>
      <c r="D4" s="4"/>
      <c r="E4" s="4"/>
      <c r="F4" s="4"/>
      <c r="G4" s="4"/>
      <c r="H4" s="3"/>
      <c r="I4" s="38"/>
    </row>
    <row r="5" spans="1:23" ht="15.75" x14ac:dyDescent="0.25">
      <c r="A5" s="73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3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3"/>
      <c r="B7" s="34"/>
      <c r="C7" s="5" t="s">
        <v>14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73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4"/>
      <c r="B9" s="32"/>
      <c r="C9" s="18"/>
      <c r="D9" s="18"/>
      <c r="E9" s="18"/>
      <c r="F9" s="18"/>
      <c r="G9" s="18"/>
      <c r="H9" s="18"/>
      <c r="I9" s="38"/>
    </row>
    <row r="10" spans="1:23" s="18" customFormat="1" ht="15.75" x14ac:dyDescent="0.25">
      <c r="A10" s="72"/>
      <c r="B10" s="32"/>
      <c r="C10" s="11" t="s">
        <v>15</v>
      </c>
      <c r="D10" s="42">
        <f>SUM(D4:D8)</f>
        <v>470</v>
      </c>
      <c r="E10" s="42">
        <f>SUM(E4:E8)</f>
        <v>20.200000000000003</v>
      </c>
      <c r="F10" s="42">
        <f>SUM(F4:F8)</f>
        <v>22.26</v>
      </c>
      <c r="G10" s="42">
        <f>SUM(G4:G8)</f>
        <v>56.5</v>
      </c>
      <c r="H10" s="43">
        <f>H5+H6+H7+H8</f>
        <v>507.13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2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3"/>
      <c r="B13" s="34"/>
      <c r="C13" s="12" t="s">
        <v>59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3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73"/>
      <c r="B15" s="34"/>
      <c r="C15" s="12" t="s">
        <v>60</v>
      </c>
      <c r="D15" s="4">
        <v>150</v>
      </c>
      <c r="E15" s="31">
        <v>3.07</v>
      </c>
      <c r="F15" s="31">
        <v>5.31</v>
      </c>
      <c r="G15" s="31">
        <v>19.82</v>
      </c>
      <c r="H15" s="31">
        <v>139.30000000000001</v>
      </c>
      <c r="I15" s="38"/>
    </row>
    <row r="16" spans="1:23" ht="15.75" x14ac:dyDescent="0.25">
      <c r="A16" s="73"/>
      <c r="B16" s="34"/>
      <c r="C16" s="12" t="s">
        <v>36</v>
      </c>
      <c r="D16" s="4">
        <v>90</v>
      </c>
      <c r="E16" s="31">
        <v>17.18</v>
      </c>
      <c r="F16" s="31">
        <v>3.88</v>
      </c>
      <c r="G16" s="31">
        <v>12.04</v>
      </c>
      <c r="H16" s="31">
        <v>151.80000000000001</v>
      </c>
      <c r="I16" s="38"/>
    </row>
    <row r="17" spans="1:9" ht="15.75" x14ac:dyDescent="0.25">
      <c r="A17" s="73"/>
      <c r="B17" s="34"/>
      <c r="C17" s="12" t="s">
        <v>23</v>
      </c>
      <c r="D17" s="4">
        <v>200</v>
      </c>
      <c r="E17" s="31">
        <v>0.56999999999999995</v>
      </c>
      <c r="F17" s="31">
        <v>0</v>
      </c>
      <c r="G17" s="31">
        <v>25.46</v>
      </c>
      <c r="H17" s="31">
        <v>104.1</v>
      </c>
      <c r="I17" s="38"/>
    </row>
    <row r="18" spans="1:9" ht="15.75" x14ac:dyDescent="0.25">
      <c r="A18" s="73"/>
      <c r="B18" s="34"/>
      <c r="C18" s="12" t="s">
        <v>61</v>
      </c>
      <c r="D18" s="4">
        <v>64</v>
      </c>
      <c r="E18" s="4">
        <v>4.3499999999999996</v>
      </c>
      <c r="F18" s="4">
        <v>4.88</v>
      </c>
      <c r="G18" s="4">
        <v>26.56</v>
      </c>
      <c r="H18" s="4">
        <v>128.43</v>
      </c>
      <c r="I18" s="38"/>
    </row>
    <row r="19" spans="1:9" ht="15.75" x14ac:dyDescent="0.25">
      <c r="A19" s="74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70"/>
      <c r="B20" s="34"/>
      <c r="C20" s="11" t="s">
        <v>18</v>
      </c>
      <c r="D20" s="35">
        <f>SUM(D13:D19)</f>
        <v>764</v>
      </c>
      <c r="E20" s="35">
        <f>SUM(E13:E19)</f>
        <v>30.86</v>
      </c>
      <c r="F20" s="35">
        <f>SUM(F13:F19)</f>
        <v>24.009999999999998</v>
      </c>
      <c r="G20" s="35">
        <f>SUM(G13:G19)</f>
        <v>96.34</v>
      </c>
      <c r="H20" s="35">
        <f>SUM(H13:H19)</f>
        <v>685.74</v>
      </c>
      <c r="I20" s="38"/>
    </row>
    <row r="21" spans="1:9" ht="15.75" x14ac:dyDescent="0.25">
      <c r="A21" s="71"/>
      <c r="B21" s="34"/>
      <c r="C21" s="11" t="s">
        <v>19</v>
      </c>
      <c r="D21" s="35">
        <f>SUM(D10,D11,D20)</f>
        <v>1234</v>
      </c>
      <c r="E21" s="35">
        <f>SUM(E10,E11,E20)</f>
        <v>51.06</v>
      </c>
      <c r="F21" s="35">
        <f>SUM(F10,F11,F20)</f>
        <v>46.269999999999996</v>
      </c>
      <c r="G21" s="35">
        <f>SUM(G10,G11,G20)</f>
        <v>152.84</v>
      </c>
      <c r="H21" s="44">
        <f>H10+H20</f>
        <v>1192.8699999999999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62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12" t="s">
        <v>63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3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3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3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3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4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69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69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69"/>
      <c r="B13" s="34"/>
      <c r="C13" s="5" t="s">
        <v>64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69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69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69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69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69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75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65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34"/>
      <c r="C4" s="2" t="s">
        <v>66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3"/>
      <c r="B5" s="34"/>
      <c r="C5" s="2" t="s">
        <v>67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3"/>
      <c r="B6" s="34"/>
      <c r="C6" s="16" t="s">
        <v>68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3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4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69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69"/>
      <c r="B12" s="34"/>
      <c r="C12" s="27" t="s">
        <v>69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69"/>
      <c r="B13" s="34"/>
      <c r="C13" s="27" t="s">
        <v>70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69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69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69"/>
      <c r="B16" s="34"/>
      <c r="C16" s="51" t="s">
        <v>71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69"/>
      <c r="B17" s="34"/>
      <c r="C17" s="51" t="s">
        <v>55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69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5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75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2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3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3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3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4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69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69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69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69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69"/>
      <c r="B13" s="34"/>
      <c r="C13" s="2" t="s">
        <v>54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69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69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69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69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69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75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75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73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76" t="s">
        <v>13</v>
      </c>
      <c r="B4" s="72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77"/>
      <c r="B5" s="82"/>
      <c r="C5" s="5" t="s">
        <v>72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77"/>
      <c r="B6" s="83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77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78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76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8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79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79"/>
      <c r="B12" s="72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79"/>
      <c r="B13" s="82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79"/>
      <c r="B14" s="83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79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79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7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0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1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74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5" t="s">
        <v>75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3"/>
      <c r="B5" s="40"/>
      <c r="C5" s="5" t="s">
        <v>63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3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3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4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2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2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3"/>
      <c r="B12" s="41"/>
      <c r="C12" s="12" t="s">
        <v>76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3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3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3"/>
      <c r="B15" s="40"/>
      <c r="C15" s="5" t="s">
        <v>77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3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0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1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78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2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3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3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3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3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4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69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69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69"/>
      <c r="B13" s="40"/>
      <c r="C13" s="13" t="s">
        <v>79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69"/>
      <c r="B14" s="40"/>
      <c r="C14" s="5" t="s">
        <v>80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69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69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69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69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69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0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1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sqref="A1:XFD104857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84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2" t="s">
        <v>13</v>
      </c>
      <c r="B4" s="40"/>
      <c r="C4" s="5" t="s">
        <v>81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73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31.5" x14ac:dyDescent="0.25">
      <c r="A6" s="73"/>
      <c r="B6" s="40"/>
      <c r="C6" s="5" t="s">
        <v>82</v>
      </c>
      <c r="D6" s="4">
        <v>90</v>
      </c>
      <c r="E6" s="4">
        <v>15.99</v>
      </c>
      <c r="F6" s="4">
        <v>16.809999999999999</v>
      </c>
      <c r="G6" s="4">
        <v>10.119999999999999</v>
      </c>
      <c r="H6" s="3">
        <v>255.7</v>
      </c>
      <c r="I6" s="38"/>
    </row>
    <row r="7" spans="1:23" ht="15.75" x14ac:dyDescent="0.25">
      <c r="A7" s="73"/>
      <c r="B7" s="41"/>
      <c r="C7" s="5" t="s">
        <v>47</v>
      </c>
      <c r="D7" s="4">
        <v>200</v>
      </c>
      <c r="E7" s="4">
        <v>0.46</v>
      </c>
      <c r="F7" s="4">
        <v>0.11</v>
      </c>
      <c r="G7" s="4">
        <v>7.23</v>
      </c>
      <c r="H7" s="3">
        <v>31.7</v>
      </c>
      <c r="I7" s="38"/>
    </row>
    <row r="8" spans="1:23" ht="15.75" x14ac:dyDescent="0.25">
      <c r="A8" s="73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4"/>
      <c r="B9" s="41"/>
      <c r="C9" s="11" t="s">
        <v>15</v>
      </c>
      <c r="D9" s="42">
        <v>530</v>
      </c>
      <c r="E9" s="42">
        <f>E4+E5+E6+E7+E8</f>
        <v>22.770000000000003</v>
      </c>
      <c r="F9" s="42">
        <f>F4+F5+F6+F7+F8</f>
        <v>26.74</v>
      </c>
      <c r="G9" s="42">
        <f>G4+G5+G6+G7+G8</f>
        <v>53.68</v>
      </c>
      <c r="H9" s="43">
        <f>H4+H5+H6+H7+H8</f>
        <v>546.29999999999995</v>
      </c>
      <c r="I9" s="38"/>
    </row>
    <row r="10" spans="1:23" s="18" customFormat="1" ht="15.75" x14ac:dyDescent="0.25">
      <c r="A10" s="69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69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69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31.5" x14ac:dyDescent="0.25">
      <c r="A13" s="69"/>
      <c r="B13" s="40"/>
      <c r="C13" s="10" t="s">
        <v>83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69"/>
      <c r="B14" s="40"/>
      <c r="C14" s="5" t="s">
        <v>54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69"/>
      <c r="B15" s="40"/>
      <c r="C15" s="12" t="s">
        <v>32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69"/>
      <c r="B16" s="40"/>
      <c r="C16" s="16" t="s">
        <v>31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69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69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69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0"/>
      <c r="B20" s="40"/>
      <c r="C20" s="11" t="s">
        <v>18</v>
      </c>
      <c r="D20" s="35">
        <f>D13+D14+D15+D16+D17+D18</f>
        <v>724</v>
      </c>
      <c r="E20" s="35">
        <f>E13+E14+E15+E16+E17+E18</f>
        <v>40.21</v>
      </c>
      <c r="F20" s="35">
        <f>F13+F14+F15+F16+F17+F18</f>
        <v>18.48</v>
      </c>
      <c r="G20" s="35">
        <f>G13+G14+G15+G16+G17+G18</f>
        <v>93.88</v>
      </c>
      <c r="H20" s="35">
        <f>H13+H14+H15+H16+H17+H18</f>
        <v>702.71</v>
      </c>
      <c r="I20" s="38"/>
    </row>
    <row r="21" spans="1:9" ht="15.75" x14ac:dyDescent="0.25">
      <c r="A21" s="71"/>
      <c r="B21" s="40"/>
      <c r="C21" s="11" t="s">
        <v>19</v>
      </c>
      <c r="D21" s="35">
        <f>D9+D20</f>
        <v>1254</v>
      </c>
      <c r="E21" s="35">
        <f>E9+E20</f>
        <v>62.980000000000004</v>
      </c>
      <c r="F21" s="35">
        <f>F9+F20</f>
        <v>45.22</v>
      </c>
      <c r="G21" s="35">
        <f>G9+G20</f>
        <v>147.56</v>
      </c>
      <c r="H21" s="44">
        <f>H9+H20</f>
        <v>1249.01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2025-10-09T03:21:21Z</dcterms:modified>
</cp:coreProperties>
</file>