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44525"/>
</workbook>
</file>

<file path=xl/calcChain.xml><?xml version="1.0" encoding="utf-8"?>
<calcChain xmlns="http://schemas.openxmlformats.org/spreadsheetml/2006/main"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H20" i="14" s="1"/>
  <c r="G19" i="14"/>
  <c r="F19" i="14"/>
  <c r="E19" i="14"/>
  <c r="D19" i="14"/>
  <c r="H9" i="14"/>
  <c r="G9" i="14"/>
  <c r="F9" i="14"/>
  <c r="E9" i="14"/>
  <c r="D9" i="14"/>
  <c r="D20" i="14" s="1"/>
  <c r="G21" i="13"/>
  <c r="F21" i="13"/>
  <c r="E21" i="13"/>
  <c r="D21" i="13"/>
  <c r="H10" i="13"/>
  <c r="G10" i="13"/>
  <c r="F10" i="13"/>
  <c r="E10" i="13"/>
  <c r="G22" i="13" l="1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D9" i="19"/>
  <c r="H9" i="19"/>
  <c r="H21" i="19" s="1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<sst xmlns="http://schemas.openxmlformats.org/spreadsheetml/2006/main" count="275" uniqueCount="76">
  <si>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</si>
  <si>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</si>
  <si>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</si>
  <si>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</si>
  <si>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</si>
  <si>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</si>
  <si>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</si>
  <si>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</si>
  <si>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</si>
  <si>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</si>
  <si>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</si>
  <si>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</si>
  <si>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</si>
  <si>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</si>
  <si>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</si>
  <si>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</si>
  <si>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</si>
  <si>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</si>
  <si>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</si>
  <si>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</si>
  <si>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</si>
  <si>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</si>
  <si>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</si>
  <si>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</si>
  <si>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</si>
  <si>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</si>
  <si>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</si>
  <si>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</si>
  <si>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</si>
  <si>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</si>
  <si>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</si>
  <si>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</si>
  <si>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</si>
  <si>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</si>
  <si>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</si>
  <si>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</si>
  <si>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</si>
  <si>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</si>
  <si>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</si>
  <si>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</si>
  <si>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</si>
  <si>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</si>
  <si>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</si>
  <si>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</si>
  <si>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</si>
  <si>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</si>
  <si>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</si>
  <si>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</si>
  <si>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</si>
  <si>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</si>
  <si>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</si>
  <si>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</si>
  <si>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</si>
  <si>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</si>
  <si>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Суп рыбный с консервой</t>
  </si>
  <si>
    <t>Салат из белокачанной капусты с морковью и зеленым горошком</t>
  </si>
  <si>
    <t>Котлета рыбная (минтай)</t>
  </si>
  <si>
    <t>Суп вермишелевый с куриным мясом</t>
  </si>
  <si>
    <t>Салат из б/к и кукурузы</t>
  </si>
  <si>
    <t>Суп фасолевый</t>
  </si>
  <si>
    <t>Бутерброд с джемом</t>
  </si>
  <si>
    <t>Масло порционно</t>
  </si>
  <si>
    <t>Банан</t>
  </si>
  <si>
    <t>Сельдь соленая с луком и зел. Горошком</t>
  </si>
  <si>
    <t>Щи со сметаной</t>
  </si>
  <si>
    <t>Хлеб в ассортименте</t>
  </si>
  <si>
    <t>Салат из св. овощей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</si>
  <si>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</si>
  <si>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</si>
  <si>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</si>
  <si>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</si>
  <si>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</si>
  <si>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</si>
  <si>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Каша перловая рассыпчатая</t>
  </si>
  <si>
    <t>Помидор консерв.</t>
  </si>
  <si>
    <t>01.10.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</si>
</sst>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29"/>
      <c r="C4" s="12" t="s">
        <v>68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2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2"/>
      <c r="B6" s="29"/>
      <c r="C6" s="12" t="s">
        <v>67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2"/>
      <c r="B7" s="32"/>
      <c r="C7" s="12"/>
      <c r="D7" s="20"/>
      <c r="E7" s="20"/>
      <c r="F7" s="20"/>
      <c r="G7" s="20"/>
      <c r="H7" s="20"/>
    </row>
    <row r="8" spans="1:23" ht="15.75" x14ac:dyDescent="0.25">
      <c r="A8" s="73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8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8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8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8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8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8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8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8"/>
      <c r="B16" s="29"/>
      <c r="C16" s="12"/>
      <c r="D16" s="4"/>
      <c r="E16" s="4"/>
      <c r="F16" s="4"/>
      <c r="G16" s="4"/>
      <c r="H16" s="4"/>
    </row>
    <row r="17" spans="1:8" ht="15.75" x14ac:dyDescent="0.25">
      <c r="A17" s="68"/>
      <c r="B17" s="29"/>
      <c r="C17" s="12"/>
      <c r="D17" s="4"/>
      <c r="E17" s="4"/>
      <c r="F17" s="4"/>
      <c r="G17" s="4"/>
      <c r="H17" s="4"/>
    </row>
    <row r="18" spans="1:8" ht="15.75" x14ac:dyDescent="0.25">
      <c r="A18" s="68"/>
      <c r="B18" s="29"/>
      <c r="C18" s="12"/>
      <c r="D18" s="4"/>
      <c r="E18" s="4"/>
      <c r="F18" s="4"/>
      <c r="G18" s="4"/>
      <c r="H18" s="4"/>
    </row>
    <row r="19" spans="1:8" ht="15.75" x14ac:dyDescent="0.25">
      <c r="A19" s="69"/>
      <c r="B19" s="29"/>
      <c r="C19" s="12"/>
      <c r="D19" s="4"/>
      <c r="E19" s="4"/>
      <c r="F19" s="4"/>
      <c r="G19" s="4"/>
      <c r="H19" s="4"/>
    </row>
    <row r="20" spans="1:8" ht="15.75" x14ac:dyDescent="0.25">
      <c r="A20" s="70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1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2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2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2"/>
      <c r="B7" s="40"/>
      <c r="C7" s="12" t="s">
        <v>50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2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3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8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8"/>
      <c r="B13" s="40"/>
      <c r="C13" s="5" t="s">
        <v>51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8"/>
      <c r="B14" s="40"/>
      <c r="C14" s="5" t="s">
        <v>57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8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8"/>
      <c r="B16" s="40"/>
      <c r="C16" s="5" t="s">
        <v>52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8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8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8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4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69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2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2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2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2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3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1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3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1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2"/>
      <c r="B13" s="34"/>
      <c r="C13" s="12" t="s">
        <v>70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2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2"/>
      <c r="B15" s="34"/>
      <c r="C15" s="12" t="s">
        <v>71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2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2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2"/>
      <c r="B18" s="34"/>
      <c r="C18" s="12" t="s">
        <v>72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3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0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C27" sqref="C2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75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12" t="s">
        <v>73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2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2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2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2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3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8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8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34"/>
      <c r="C13" s="5" t="s">
        <v>74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8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8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8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8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8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8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4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4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7" sqref="H7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45918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34"/>
      <c r="C4" s="2" t="s">
        <v>43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2"/>
      <c r="B5" s="34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2"/>
      <c r="B6" s="34"/>
      <c r="C6" s="16" t="s">
        <v>36</v>
      </c>
      <c r="D6" s="48">
        <v>90</v>
      </c>
      <c r="E6" s="14">
        <v>17.18</v>
      </c>
      <c r="F6" s="14">
        <v>3.88</v>
      </c>
      <c r="G6" s="14">
        <v>12.04</v>
      </c>
      <c r="H6" s="15">
        <v>151.77000000000001</v>
      </c>
      <c r="I6" s="38"/>
    </row>
    <row r="7" spans="1:23" ht="15.75" x14ac:dyDescent="0.25">
      <c r="A7" s="72"/>
      <c r="B7" s="32"/>
      <c r="C7" s="26" t="s">
        <v>44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3"/>
      <c r="B8" s="32"/>
      <c r="C8" s="50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  <c r="I8" s="38"/>
    </row>
    <row r="9" spans="1:23" s="18" customFormat="1" ht="15.75" x14ac:dyDescent="0.25">
      <c r="A9" s="68"/>
      <c r="B9" s="34"/>
      <c r="C9" s="11" t="s">
        <v>15</v>
      </c>
      <c r="D9" s="35">
        <f>D4+D5+D6+D7+D8</f>
        <v>530</v>
      </c>
      <c r="E9" s="35">
        <f>E4+E5+E6+E7+E8</f>
        <v>23.330000000000002</v>
      </c>
      <c r="F9" s="35">
        <f>F4+F5+F6+F7+F8</f>
        <v>11.2</v>
      </c>
      <c r="G9" s="35">
        <f>G4+G5+G6+G7+G8</f>
        <v>71.87</v>
      </c>
      <c r="H9" s="44">
        <f>H4+H5+H6+H7+H8</f>
        <v>481.64000000000004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8"/>
      <c r="B12" s="34"/>
      <c r="C12" s="27" t="s">
        <v>58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  <c r="I12" s="38"/>
    </row>
    <row r="13" spans="1:23" ht="15.75" x14ac:dyDescent="0.25">
      <c r="A13" s="68"/>
      <c r="B13" s="34"/>
      <c r="C13" s="27" t="s">
        <v>54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68"/>
      <c r="B14" s="34"/>
      <c r="C14" s="5" t="s">
        <v>28</v>
      </c>
      <c r="D14" s="4">
        <v>150</v>
      </c>
      <c r="E14" s="34">
        <v>8.2200000000000006</v>
      </c>
      <c r="F14" s="34">
        <v>6.34</v>
      </c>
      <c r="G14" s="34">
        <v>35.93</v>
      </c>
      <c r="H14" s="34">
        <v>233.7</v>
      </c>
      <c r="I14" s="38"/>
    </row>
    <row r="15" spans="1:23" ht="15.75" x14ac:dyDescent="0.25">
      <c r="A15" s="68"/>
      <c r="B15" s="34"/>
      <c r="C15" s="5" t="s">
        <v>42</v>
      </c>
      <c r="D15" s="4">
        <v>90</v>
      </c>
      <c r="E15" s="34">
        <v>14.27</v>
      </c>
      <c r="F15" s="34">
        <v>17.190000000000001</v>
      </c>
      <c r="G15" s="34">
        <v>0.21</v>
      </c>
      <c r="H15" s="34">
        <v>212.58</v>
      </c>
      <c r="I15" s="38"/>
    </row>
    <row r="16" spans="1:23" ht="15.75" x14ac:dyDescent="0.25">
      <c r="A16" s="68"/>
      <c r="B16" s="34"/>
      <c r="C16" s="51" t="s">
        <v>38</v>
      </c>
      <c r="D16" s="37">
        <v>200</v>
      </c>
      <c r="E16" s="37">
        <v>0.64</v>
      </c>
      <c r="F16" s="37">
        <v>0.25</v>
      </c>
      <c r="G16" s="37">
        <v>15.15</v>
      </c>
      <c r="H16" s="37">
        <v>65.37</v>
      </c>
      <c r="I16" s="38"/>
    </row>
    <row r="17" spans="1:9" ht="15.75" x14ac:dyDescent="0.25">
      <c r="A17" s="68"/>
      <c r="B17" s="34"/>
      <c r="C17" s="51" t="s">
        <v>21</v>
      </c>
      <c r="D17" s="37">
        <v>24</v>
      </c>
      <c r="E17" s="37">
        <v>1.49</v>
      </c>
      <c r="F17" s="37">
        <v>0.25</v>
      </c>
      <c r="G17" s="37">
        <v>8.65</v>
      </c>
      <c r="H17" s="37">
        <v>42.83</v>
      </c>
      <c r="I17" s="38"/>
    </row>
    <row r="18" spans="1:9" ht="15.75" x14ac:dyDescent="0.25">
      <c r="A18" s="68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4"/>
      <c r="B19" s="34"/>
      <c r="C19" s="11" t="s">
        <v>18</v>
      </c>
      <c r="D19" s="35">
        <f>D12+D13+D14+D15+D16+D17+D18</f>
        <v>764</v>
      </c>
      <c r="E19" s="35">
        <f>E12+E13+E14+E15+E16+E17+E18</f>
        <v>36.31</v>
      </c>
      <c r="F19" s="35">
        <f>F12+F13+F14+F15+F16+F17+F18</f>
        <v>38.590000000000003</v>
      </c>
      <c r="G19" s="35">
        <f>G12+G13+G14+G15+G16+G17+G18</f>
        <v>93.23</v>
      </c>
      <c r="H19" s="35">
        <f>H12+H13+H14+H15+H16+H17+H18</f>
        <v>865.3900000000001</v>
      </c>
      <c r="I19" s="38"/>
    </row>
    <row r="20" spans="1:9" ht="15.75" x14ac:dyDescent="0.25">
      <c r="A20" s="74"/>
      <c r="B20" s="37"/>
      <c r="C20" s="11" t="s">
        <v>19</v>
      </c>
      <c r="D20" s="35">
        <f>D9+D19</f>
        <v>1294</v>
      </c>
      <c r="E20" s="35">
        <f>E9+E19</f>
        <v>59.64</v>
      </c>
      <c r="F20" s="35">
        <f>F9+F19</f>
        <v>49.790000000000006</v>
      </c>
      <c r="G20" s="35">
        <f>G19+G9</f>
        <v>165.10000000000002</v>
      </c>
      <c r="H20" s="44">
        <f>H9+H19</f>
        <v>1347.0300000000002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1" t="s">
        <v>13</v>
      </c>
      <c r="B4" s="34"/>
      <c r="C4" s="2" t="s">
        <v>45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2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2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2"/>
      <c r="B7" s="32"/>
      <c r="C7" s="26" t="s">
        <v>49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3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8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8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8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8"/>
      <c r="B12" s="34"/>
      <c r="C12" s="12" t="s">
        <v>55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8"/>
      <c r="B13" s="34"/>
      <c r="C13" s="2" t="s">
        <v>59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8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8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8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8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8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4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4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>
        <v>45922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5" t="s">
        <v>13</v>
      </c>
      <c r="B4" s="71" t="s">
        <v>13</v>
      </c>
      <c r="C4" s="5" t="s">
        <v>47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6"/>
      <c r="B5" s="81"/>
      <c r="C5" s="5" t="s">
        <v>60</v>
      </c>
      <c r="D5" s="4">
        <v>70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6"/>
      <c r="B6" s="82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6"/>
      <c r="B7" s="41"/>
      <c r="C7" s="5"/>
      <c r="D7" s="4"/>
      <c r="E7" s="4"/>
      <c r="F7" s="4"/>
      <c r="G7" s="4"/>
      <c r="H7" s="3"/>
    </row>
    <row r="8" spans="1:23" ht="15.75" x14ac:dyDescent="0.25">
      <c r="A8" s="77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75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7"/>
      <c r="B10" s="41"/>
      <c r="C10" s="11" t="s">
        <v>15</v>
      </c>
      <c r="D10" s="42">
        <f>SUM(D4:D9)</f>
        <v>420</v>
      </c>
      <c r="E10" s="42">
        <f>SUM(E4:E9)</f>
        <v>7.01</v>
      </c>
      <c r="F10" s="42">
        <f>SUM(F4:F9)</f>
        <v>4.8</v>
      </c>
      <c r="G10" s="42">
        <f>SUM(G4:G9)</f>
        <v>71.39</v>
      </c>
      <c r="H10" s="43">
        <f>H4+H5+H6+H7+H8</f>
        <v>356.82</v>
      </c>
    </row>
    <row r="11" spans="1:23" ht="15.75" x14ac:dyDescent="0.25">
      <c r="A11" s="78" t="s">
        <v>35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78"/>
      <c r="B12" s="71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8"/>
      <c r="B13" s="81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8"/>
      <c r="B14" s="82"/>
      <c r="C14" s="5" t="s">
        <v>48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8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8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8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79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0"/>
      <c r="B20" s="40"/>
      <c r="C20" s="11" t="s">
        <v>19</v>
      </c>
      <c r="D20" s="35">
        <f>D10+D19</f>
        <v>1184</v>
      </c>
      <c r="E20" s="35">
        <f>E10+E19</f>
        <v>36.43</v>
      </c>
      <c r="F20" s="35">
        <f>F19+F10</f>
        <v>33.340000000000003</v>
      </c>
      <c r="G20" s="35">
        <f>G19+G10</f>
        <v>152.74</v>
      </c>
      <c r="H20" s="44">
        <f>H10+H19</f>
        <v>1056.7700000000002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45923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1" t="s">
        <v>13</v>
      </c>
      <c r="B4" s="40"/>
      <c r="C4" s="5" t="s">
        <v>37</v>
      </c>
      <c r="D4" s="4">
        <v>180</v>
      </c>
      <c r="E4" s="4">
        <v>9.49</v>
      </c>
      <c r="F4" s="4">
        <v>8.19</v>
      </c>
      <c r="G4" s="4">
        <v>34.39</v>
      </c>
      <c r="H4" s="3">
        <v>249.29</v>
      </c>
      <c r="I4" s="38"/>
    </row>
    <row r="5" spans="1:23" ht="15.75" x14ac:dyDescent="0.25">
      <c r="A5" s="72"/>
      <c r="B5" s="40"/>
      <c r="C5" s="5" t="s">
        <v>61</v>
      </c>
      <c r="D5" s="4">
        <v>10</v>
      </c>
      <c r="E5" s="4">
        <v>0.08</v>
      </c>
      <c r="F5" s="4">
        <v>6.38</v>
      </c>
      <c r="G5" s="4">
        <v>0.12</v>
      </c>
      <c r="H5" s="3">
        <v>58.19</v>
      </c>
      <c r="I5" s="38"/>
    </row>
    <row r="6" spans="1:23" ht="15.75" x14ac:dyDescent="0.25">
      <c r="A6" s="72"/>
      <c r="B6" s="40"/>
      <c r="C6" s="5" t="s">
        <v>22</v>
      </c>
      <c r="D6" s="4">
        <v>30</v>
      </c>
      <c r="E6" s="4">
        <v>2.14</v>
      </c>
      <c r="F6" s="4">
        <v>0.21</v>
      </c>
      <c r="G6" s="4">
        <v>13.43</v>
      </c>
      <c r="H6" s="4">
        <v>64.2</v>
      </c>
      <c r="I6" s="38"/>
    </row>
    <row r="7" spans="1:23" ht="15.75" x14ac:dyDescent="0.25">
      <c r="A7" s="72"/>
      <c r="B7" s="40"/>
      <c r="C7" s="5" t="s">
        <v>14</v>
      </c>
      <c r="D7" s="20">
        <v>200</v>
      </c>
      <c r="E7" s="20">
        <v>0.19</v>
      </c>
      <c r="F7" s="20">
        <v>0.04</v>
      </c>
      <c r="G7" s="20">
        <v>6.42</v>
      </c>
      <c r="H7" s="20">
        <v>26.84</v>
      </c>
      <c r="I7" s="38"/>
    </row>
    <row r="8" spans="1:23" ht="15.75" x14ac:dyDescent="0.25">
      <c r="A8" s="73"/>
      <c r="B8" s="41"/>
      <c r="C8" s="27" t="s">
        <v>62</v>
      </c>
      <c r="D8" s="60"/>
      <c r="E8" s="60"/>
      <c r="F8" s="60"/>
      <c r="G8" s="60"/>
      <c r="H8" s="61"/>
      <c r="I8" s="38"/>
    </row>
    <row r="9" spans="1:23" s="18" customFormat="1" ht="15.75" x14ac:dyDescent="0.25">
      <c r="A9" s="71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41"/>
      <c r="C10" s="59" t="s">
        <v>15</v>
      </c>
      <c r="D10" s="42">
        <f>D4+D5+D6+D7+D8</f>
        <v>420</v>
      </c>
      <c r="E10" s="42">
        <f>SUM(E4:E9)</f>
        <v>11.9</v>
      </c>
      <c r="F10" s="42">
        <f>SUM(F4:F9)</f>
        <v>14.82</v>
      </c>
      <c r="G10" s="42">
        <f>SUM(G4:G9)</f>
        <v>54.36</v>
      </c>
      <c r="H10" s="43">
        <f>H4+H5+H6+H7+H8</f>
        <v>398.52</v>
      </c>
      <c r="I10" s="38"/>
    </row>
    <row r="11" spans="1:23" ht="25.5" customHeight="1" x14ac:dyDescent="0.25">
      <c r="A11" s="71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2"/>
      <c r="B12" s="41"/>
      <c r="C12" s="12" t="s">
        <v>63</v>
      </c>
      <c r="D12" s="4">
        <v>60</v>
      </c>
      <c r="E12" s="4">
        <v>4.42</v>
      </c>
      <c r="F12" s="4">
        <v>3.89</v>
      </c>
      <c r="G12" s="4">
        <v>1.88</v>
      </c>
      <c r="H12" s="4">
        <v>60.17</v>
      </c>
      <c r="I12" s="38"/>
    </row>
    <row r="13" spans="1:23" ht="15.75" x14ac:dyDescent="0.25">
      <c r="A13" s="72"/>
      <c r="B13" s="40"/>
      <c r="C13" s="12" t="s">
        <v>64</v>
      </c>
      <c r="D13" s="4">
        <v>200</v>
      </c>
      <c r="E13" s="31">
        <v>1.51</v>
      </c>
      <c r="F13" s="31">
        <v>4.12</v>
      </c>
      <c r="G13" s="31">
        <v>7.06</v>
      </c>
      <c r="H13" s="31">
        <v>71.290000000000006</v>
      </c>
      <c r="I13" s="38"/>
    </row>
    <row r="14" spans="1:23" ht="15.75" x14ac:dyDescent="0.25">
      <c r="A14" s="72"/>
      <c r="B14" s="40"/>
      <c r="C14" s="5" t="s">
        <v>20</v>
      </c>
      <c r="D14" s="4">
        <v>150</v>
      </c>
      <c r="E14" s="4">
        <v>3.07</v>
      </c>
      <c r="F14" s="4">
        <v>5.31</v>
      </c>
      <c r="G14" s="4">
        <v>19.82</v>
      </c>
      <c r="H14" s="3">
        <v>139.30000000000001</v>
      </c>
      <c r="I14" s="38"/>
    </row>
    <row r="15" spans="1:23" ht="15.75" x14ac:dyDescent="0.25">
      <c r="A15" s="72"/>
      <c r="B15" s="40"/>
      <c r="C15" s="5" t="s">
        <v>36</v>
      </c>
      <c r="D15" s="4">
        <v>90</v>
      </c>
      <c r="E15" s="40">
        <v>17.18</v>
      </c>
      <c r="F15" s="40">
        <v>3.88</v>
      </c>
      <c r="G15" s="40">
        <v>12.04</v>
      </c>
      <c r="H15" s="40">
        <v>151.77000000000001</v>
      </c>
      <c r="I15" s="38"/>
    </row>
    <row r="16" spans="1:23" ht="15.75" x14ac:dyDescent="0.25">
      <c r="A16" s="72"/>
      <c r="B16" s="40"/>
      <c r="C16" s="5" t="s">
        <v>14</v>
      </c>
      <c r="D16" s="4">
        <v>200</v>
      </c>
      <c r="E16" s="40">
        <v>0.19</v>
      </c>
      <c r="F16" s="40">
        <v>0.04</v>
      </c>
      <c r="G16" s="40">
        <v>6.42</v>
      </c>
      <c r="H16" s="40">
        <v>26.84</v>
      </c>
      <c r="I16" s="38"/>
    </row>
    <row r="17" spans="1:9" ht="15.75" x14ac:dyDescent="0.25">
      <c r="A17" s="72"/>
      <c r="B17" s="40"/>
      <c r="C17" s="12" t="s">
        <v>65</v>
      </c>
      <c r="D17" s="4">
        <v>64</v>
      </c>
      <c r="E17" s="4">
        <v>4.3499999999999996</v>
      </c>
      <c r="F17" s="4">
        <v>0.53</v>
      </c>
      <c r="G17" s="4">
        <v>26.56</v>
      </c>
      <c r="H17" s="4">
        <v>128.43</v>
      </c>
      <c r="I17" s="38"/>
    </row>
    <row r="18" spans="1:9" ht="15.75" x14ac:dyDescent="0.25">
      <c r="A18" s="73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11" t="s">
        <v>18</v>
      </c>
      <c r="D19" s="35">
        <f>SUM(D12:D18)</f>
        <v>764</v>
      </c>
      <c r="E19" s="35">
        <f>SUM(E12:E18)</f>
        <v>30.72</v>
      </c>
      <c r="F19" s="35">
        <f>SUM(F12:F18)</f>
        <v>17.77</v>
      </c>
      <c r="G19" s="35">
        <f>SUM(G12:G18)</f>
        <v>73.78</v>
      </c>
      <c r="H19" s="35">
        <f>SUM(H12:H18)</f>
        <v>577.79999999999995</v>
      </c>
      <c r="I19" s="38"/>
    </row>
    <row r="20" spans="1:9" ht="15.75" x14ac:dyDescent="0.25">
      <c r="A20" s="70"/>
      <c r="B20" s="40"/>
      <c r="C20" s="11" t="s">
        <v>19</v>
      </c>
      <c r="D20" s="35">
        <f>SUM(D10,D8,D19)</f>
        <v>1184</v>
      </c>
      <c r="E20" s="35">
        <f>SUM(E10,E8,E19)</f>
        <v>42.62</v>
      </c>
      <c r="F20" s="35">
        <f>SUM(F10,F8,F19)</f>
        <v>32.590000000000003</v>
      </c>
      <c r="G20" s="35">
        <f>SUM(G10,G8,G19)</f>
        <v>128.13999999999999</v>
      </c>
      <c r="H20" s="35">
        <f>SUM(H10,H8,H19)</f>
        <v>976.31999999999994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2" sqref="C12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45924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12" t="s">
        <v>53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2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2"/>
      <c r="B6" s="40"/>
      <c r="C6" s="12" t="s">
        <v>46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2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2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3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8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8"/>
      <c r="B12" s="40"/>
      <c r="C12" s="11"/>
      <c r="D12" s="35"/>
      <c r="E12" s="36"/>
      <c r="F12" s="36"/>
      <c r="G12" s="36"/>
      <c r="H12" s="36"/>
      <c r="I12" s="38"/>
    </row>
    <row r="13" spans="1:23" ht="15.75" x14ac:dyDescent="0.25">
      <c r="A13" s="68"/>
      <c r="B13" s="40"/>
      <c r="C13" s="13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31"/>
      <c r="F14" s="31"/>
      <c r="G14" s="31"/>
      <c r="H14" s="31"/>
      <c r="I14" s="38"/>
    </row>
    <row r="15" spans="1:23" ht="15.75" x14ac:dyDescent="0.25">
      <c r="A15" s="68"/>
      <c r="B15" s="40"/>
      <c r="C15" s="5"/>
      <c r="D15" s="4"/>
      <c r="E15" s="4"/>
      <c r="F15" s="4"/>
      <c r="G15" s="4"/>
      <c r="H15" s="3"/>
      <c r="I15" s="38"/>
    </row>
    <row r="16" spans="1:23" ht="15.75" x14ac:dyDescent="0.25">
      <c r="A16" s="68"/>
      <c r="B16" s="40"/>
      <c r="C16" s="5"/>
      <c r="D16" s="4"/>
      <c r="E16" s="40"/>
      <c r="F16" s="40"/>
      <c r="G16" s="40"/>
      <c r="H16" s="40"/>
      <c r="I16" s="38"/>
    </row>
    <row r="17" spans="1:9" ht="15.75" x14ac:dyDescent="0.25">
      <c r="A17" s="68"/>
      <c r="B17" s="40"/>
      <c r="C17" s="5"/>
      <c r="D17" s="4"/>
      <c r="E17" s="40"/>
      <c r="F17" s="40"/>
      <c r="G17" s="40"/>
      <c r="H17" s="40"/>
      <c r="I17" s="38"/>
    </row>
    <row r="18" spans="1:9" ht="15.75" x14ac:dyDescent="0.25">
      <c r="A18" s="68"/>
      <c r="B18" s="40"/>
      <c r="C18" s="12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12"/>
      <c r="D19" s="4"/>
      <c r="E19" s="4"/>
      <c r="F19" s="4"/>
      <c r="G19" s="4"/>
      <c r="H19" s="4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/>
      <c r="D21" s="35"/>
      <c r="E21" s="35"/>
      <c r="F21" s="35"/>
      <c r="G21" s="35"/>
      <c r="H21" s="35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G14" sqref="G1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45925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1" t="s">
        <v>13</v>
      </c>
      <c r="B4" s="40"/>
      <c r="C4" s="5" t="s">
        <v>66</v>
      </c>
      <c r="D4" s="40">
        <v>60</v>
      </c>
      <c r="E4" s="4">
        <v>0.37</v>
      </c>
      <c r="F4" s="4">
        <v>1.8</v>
      </c>
      <c r="G4" s="4">
        <v>1.1200000000000001</v>
      </c>
      <c r="H4" s="3">
        <v>32.119999999999997</v>
      </c>
      <c r="I4" s="38"/>
    </row>
    <row r="5" spans="1:23" ht="15.75" x14ac:dyDescent="0.25">
      <c r="A5" s="72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2"/>
      <c r="B6" s="40"/>
      <c r="C6" s="5" t="s">
        <v>56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72"/>
      <c r="B7" s="41"/>
      <c r="C7" s="5" t="s">
        <v>23</v>
      </c>
      <c r="D7" s="4">
        <v>200</v>
      </c>
      <c r="E7" s="4">
        <v>0.56999999999999995</v>
      </c>
      <c r="F7" s="4">
        <v>0</v>
      </c>
      <c r="G7" s="4">
        <v>25.46</v>
      </c>
      <c r="H7" s="3">
        <v>104.1</v>
      </c>
      <c r="I7" s="38"/>
    </row>
    <row r="8" spans="1:23" ht="15.75" x14ac:dyDescent="0.25">
      <c r="A8" s="72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3"/>
      <c r="B9" s="41"/>
      <c r="C9" s="11" t="s">
        <v>15</v>
      </c>
      <c r="D9" s="42">
        <f>D4+D5+D6+D7+D8</f>
        <v>530</v>
      </c>
      <c r="E9" s="42">
        <f>SUM(E4:E8)</f>
        <v>18.78</v>
      </c>
      <c r="F9" s="42">
        <f>SUM(F4:F8)</f>
        <v>9.7100000000000009</v>
      </c>
      <c r="G9" s="42">
        <f>SUM(G4:G8)</f>
        <v>67.539999999999992</v>
      </c>
      <c r="H9" s="42">
        <f>SUM(H4:H8)</f>
        <v>442.62000000000006</v>
      </c>
      <c r="I9" s="38"/>
    </row>
    <row r="10" spans="1:23" s="18" customFormat="1" ht="15.75" x14ac:dyDescent="0.25">
      <c r="A10" s="68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8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8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8"/>
      <c r="B13" s="40"/>
      <c r="C13" s="10"/>
      <c r="D13" s="4"/>
      <c r="E13" s="40"/>
      <c r="F13" s="40"/>
      <c r="G13" s="40"/>
      <c r="H13" s="40"/>
      <c r="I13" s="38"/>
    </row>
    <row r="14" spans="1:23" ht="15.75" x14ac:dyDescent="0.25">
      <c r="A14" s="68"/>
      <c r="B14" s="40"/>
      <c r="C14" s="5"/>
      <c r="D14" s="4"/>
      <c r="E14" s="40"/>
      <c r="F14" s="40"/>
      <c r="G14" s="40"/>
      <c r="H14" s="40"/>
      <c r="I14" s="38"/>
    </row>
    <row r="15" spans="1:23" ht="15.75" x14ac:dyDescent="0.25">
      <c r="A15" s="68"/>
      <c r="B15" s="40"/>
      <c r="C15" s="12"/>
      <c r="D15" s="4"/>
      <c r="E15" s="31"/>
      <c r="F15" s="31"/>
      <c r="G15" s="31"/>
      <c r="H15" s="31"/>
      <c r="I15" s="38"/>
    </row>
    <row r="16" spans="1:23" ht="15.75" x14ac:dyDescent="0.25">
      <c r="A16" s="68"/>
      <c r="B16" s="40"/>
      <c r="C16" s="16"/>
      <c r="D16" s="4"/>
      <c r="E16" s="40"/>
      <c r="F16" s="40"/>
      <c r="G16" s="65"/>
      <c r="H16" s="40"/>
      <c r="I16" s="38"/>
    </row>
    <row r="17" spans="1:9" ht="15.75" x14ac:dyDescent="0.25">
      <c r="A17" s="68"/>
      <c r="B17" s="40"/>
      <c r="C17" s="5"/>
      <c r="D17" s="4"/>
      <c r="E17" s="4"/>
      <c r="F17" s="4"/>
      <c r="G17" s="4"/>
      <c r="H17" s="4"/>
      <c r="I17" s="38"/>
    </row>
    <row r="18" spans="1:9" ht="15.75" x14ac:dyDescent="0.25">
      <c r="A18" s="68"/>
      <c r="B18" s="40"/>
      <c r="C18" s="5"/>
      <c r="D18" s="4"/>
      <c r="E18" s="4"/>
      <c r="F18" s="4"/>
      <c r="G18" s="4"/>
      <c r="H18" s="4"/>
      <c r="I18" s="38"/>
    </row>
    <row r="19" spans="1:9" ht="15.75" x14ac:dyDescent="0.25">
      <c r="A19" s="68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69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0"/>
      <c r="B21" s="40"/>
      <c r="C21" s="11" t="s">
        <v>19</v>
      </c>
      <c r="D21" s="35">
        <f>SUM(D9,D11,D20)</f>
        <v>530</v>
      </c>
      <c r="E21" s="35">
        <f>SUM(E9,E11,E20)</f>
        <v>18.78</v>
      </c>
      <c r="F21" s="35">
        <f>SUM(F9,F11,F20)</f>
        <v>9.7100000000000009</v>
      </c>
      <c r="G21" s="35">
        <f>SUM(G9,G11,G20)</f>
        <v>67.539999999999992</v>
      </c>
      <c r="H21" s="35">
        <f>H9+H20</f>
        <v>442.62000000000006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2025-10-01T01:36:53Z</dcterms:modified>
</cp:coreProperties>
</file>